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schoolsnsw.sharepoint.com/sites/SecondaryEducation/Shared Documents/Accessibility editing/Accessibility documents - content check/Mathematics/0. To Do/ms-s5/"/>
    </mc:Choice>
  </mc:AlternateContent>
  <bookViews>
    <workbookView xWindow="0" yWindow="0" windowWidth="28800" windowHeight="12300"/>
  </bookViews>
  <sheets>
    <sheet name="Salary data" sheetId="1" r:id="rId1"/>
    <sheet name="Salary Distribu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D10" i="2"/>
  <c r="D14" i="2"/>
  <c r="D18" i="2"/>
  <c r="D22" i="2"/>
  <c r="D26" i="2"/>
  <c r="D30" i="2"/>
  <c r="C4" i="2"/>
  <c r="C5" i="2"/>
  <c r="C33" i="2"/>
  <c r="C36" i="2"/>
  <c r="C37" i="2"/>
  <c r="C40" i="2"/>
  <c r="C41" i="2"/>
  <c r="C44" i="2"/>
  <c r="C45" i="2"/>
  <c r="C48" i="2"/>
  <c r="C49" i="2"/>
  <c r="C52" i="2"/>
  <c r="C53" i="2"/>
  <c r="C56" i="2"/>
  <c r="C57" i="2"/>
  <c r="C60" i="2"/>
  <c r="C61" i="2"/>
  <c r="B33" i="2"/>
  <c r="D33" i="2" s="1"/>
  <c r="B34" i="2"/>
  <c r="C34" i="2" s="1"/>
  <c r="B35" i="2"/>
  <c r="D35" i="2" s="1"/>
  <c r="B36" i="2"/>
  <c r="D36" i="2" s="1"/>
  <c r="B37" i="2"/>
  <c r="D37" i="2" s="1"/>
  <c r="B38" i="2"/>
  <c r="C38" i="2" s="1"/>
  <c r="B39" i="2"/>
  <c r="D39" i="2" s="1"/>
  <c r="B40" i="2"/>
  <c r="D40" i="2" s="1"/>
  <c r="B41" i="2"/>
  <c r="D41" i="2" s="1"/>
  <c r="B42" i="2"/>
  <c r="C42" i="2" s="1"/>
  <c r="B43" i="2"/>
  <c r="D43" i="2" s="1"/>
  <c r="B44" i="2"/>
  <c r="D44" i="2" s="1"/>
  <c r="B45" i="2"/>
  <c r="D45" i="2" s="1"/>
  <c r="B46" i="2"/>
  <c r="C46" i="2" s="1"/>
  <c r="B47" i="2"/>
  <c r="D47" i="2" s="1"/>
  <c r="B48" i="2"/>
  <c r="D48" i="2" s="1"/>
  <c r="B49" i="2"/>
  <c r="D49" i="2" s="1"/>
  <c r="B50" i="2"/>
  <c r="C50" i="2" s="1"/>
  <c r="B51" i="2"/>
  <c r="D51" i="2" s="1"/>
  <c r="B52" i="2"/>
  <c r="D52" i="2" s="1"/>
  <c r="B53" i="2"/>
  <c r="D53" i="2" s="1"/>
  <c r="B54" i="2"/>
  <c r="C54" i="2" s="1"/>
  <c r="B55" i="2"/>
  <c r="D55" i="2" s="1"/>
  <c r="B56" i="2"/>
  <c r="D56" i="2" s="1"/>
  <c r="B57" i="2"/>
  <c r="D57" i="2" s="1"/>
  <c r="B58" i="2"/>
  <c r="C58" i="2" s="1"/>
  <c r="B59" i="2"/>
  <c r="D59" i="2" s="1"/>
  <c r="B60" i="2"/>
  <c r="D60" i="2" s="1"/>
  <c r="B61" i="2"/>
  <c r="D61" i="2" s="1"/>
  <c r="B62" i="2"/>
  <c r="C62" i="2" s="1"/>
  <c r="B6" i="2"/>
  <c r="C6" i="2" s="1"/>
  <c r="B7" i="2"/>
  <c r="D7" i="2" s="1"/>
  <c r="B8" i="2"/>
  <c r="D8" i="2" s="1"/>
  <c r="B9" i="2"/>
  <c r="C9" i="2" s="1"/>
  <c r="B10" i="2"/>
  <c r="C10" i="2" s="1"/>
  <c r="B11" i="2"/>
  <c r="D11" i="2" s="1"/>
  <c r="B12" i="2"/>
  <c r="D12" i="2" s="1"/>
  <c r="B13" i="2"/>
  <c r="C13" i="2" s="1"/>
  <c r="B14" i="2"/>
  <c r="C14" i="2" s="1"/>
  <c r="B15" i="2"/>
  <c r="D15" i="2" s="1"/>
  <c r="B16" i="2"/>
  <c r="D16" i="2" s="1"/>
  <c r="B17" i="2"/>
  <c r="C17" i="2" s="1"/>
  <c r="B18" i="2"/>
  <c r="C18" i="2" s="1"/>
  <c r="B19" i="2"/>
  <c r="D19" i="2" s="1"/>
  <c r="B20" i="2"/>
  <c r="D20" i="2" s="1"/>
  <c r="B21" i="2"/>
  <c r="C21" i="2" s="1"/>
  <c r="B22" i="2"/>
  <c r="C22" i="2" s="1"/>
  <c r="B23" i="2"/>
  <c r="D23" i="2" s="1"/>
  <c r="B24" i="2"/>
  <c r="D24" i="2" s="1"/>
  <c r="B25" i="2"/>
  <c r="C25" i="2" s="1"/>
  <c r="B26" i="2"/>
  <c r="C26" i="2" s="1"/>
  <c r="B27" i="2"/>
  <c r="D27" i="2" s="1"/>
  <c r="B28" i="2"/>
  <c r="D28" i="2" s="1"/>
  <c r="B29" i="2"/>
  <c r="C29" i="2" s="1"/>
  <c r="B30" i="2"/>
  <c r="C30" i="2" s="1"/>
  <c r="B31" i="2"/>
  <c r="D31" i="2" s="1"/>
  <c r="B32" i="2"/>
  <c r="D32" i="2" s="1"/>
  <c r="B3" i="2"/>
  <c r="D3" i="2" s="1"/>
  <c r="B4" i="2"/>
  <c r="D4" i="2" s="1"/>
  <c r="B5" i="2"/>
  <c r="B2" i="2"/>
  <c r="D2" i="2" s="1"/>
  <c r="C11" i="1"/>
  <c r="C7" i="1"/>
  <c r="C5" i="1"/>
  <c r="E6" i="1"/>
  <c r="E4" i="1"/>
  <c r="C10" i="1" s="1"/>
  <c r="E5" i="1"/>
  <c r="D29" i="2" l="1"/>
  <c r="D25" i="2"/>
  <c r="D21" i="2"/>
  <c r="D17" i="2"/>
  <c r="D13" i="2"/>
  <c r="D9" i="2"/>
  <c r="D58" i="2"/>
  <c r="D50" i="2"/>
  <c r="C8" i="1"/>
  <c r="C32" i="2"/>
  <c r="C28" i="2"/>
  <c r="C24" i="2"/>
  <c r="C20" i="2"/>
  <c r="C16" i="2"/>
  <c r="C12" i="2"/>
  <c r="C8" i="2"/>
  <c r="C4" i="1"/>
  <c r="C9" i="1"/>
  <c r="C2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3" i="2"/>
  <c r="D62" i="2"/>
  <c r="D54" i="2"/>
  <c r="D46" i="2"/>
  <c r="D42" i="2"/>
  <c r="D38" i="2"/>
  <c r="D34" i="2"/>
  <c r="C2" i="1"/>
  <c r="C3" i="1"/>
  <c r="C6" i="1"/>
</calcChain>
</file>

<file path=xl/sharedStrings.xml><?xml version="1.0" encoding="utf-8"?>
<sst xmlns="http://schemas.openxmlformats.org/spreadsheetml/2006/main" count="23" uniqueCount="23">
  <si>
    <t>PLAYER</t>
  </si>
  <si>
    <t>2017/18</t>
  </si>
  <si>
    <t>TOTALS</t>
  </si>
  <si>
    <t>Average</t>
  </si>
  <si>
    <t xml:space="preserve">Median </t>
  </si>
  <si>
    <t>z-score</t>
  </si>
  <si>
    <t>Stand Dev</t>
  </si>
  <si>
    <t>SD</t>
  </si>
  <si>
    <t>Value</t>
  </si>
  <si>
    <t xml:space="preserve">Probability </t>
  </si>
  <si>
    <t>Cumulative</t>
  </si>
  <si>
    <t>Mean</t>
  </si>
  <si>
    <t>St Dev</t>
  </si>
  <si>
    <t>LeBron James salary information</t>
  </si>
  <si>
    <t>Kevin Love salary information</t>
  </si>
  <si>
    <t>Kyrie Irving salary information</t>
  </si>
  <si>
    <t>Tristan Thompson salary information</t>
  </si>
  <si>
    <t>JR Smith salary information</t>
  </si>
  <si>
    <t>Iman Shumpert salary information</t>
  </si>
  <si>
    <t>Channing Frye salary information</t>
  </si>
  <si>
    <t>Richard Jefferson salary information</t>
  </si>
  <si>
    <t>Walter Tavares salary information</t>
  </si>
  <si>
    <t>Kay Felder salary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</si>
</sst>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CCCCCC"/>
      <name val="Inherit"/>
    </font>
    <font>
      <sz val="16"/>
      <color rgb="FFFFFFFF"/>
      <name val="Inherit"/>
    </font>
    <font>
      <sz val="16"/>
      <color theme="1"/>
      <name val="Calibri"/>
      <family val="2"/>
      <scheme val="minor"/>
    </font>
    <font>
      <sz val="16"/>
      <color rgb="FF000000"/>
      <name val="Inherit"/>
    </font>
    <font>
      <sz val="16"/>
      <color rgb="FF000000"/>
      <name val="Inherit"/>
    </font>
    <font>
      <sz val="16"/>
      <color rgb="FFFF0000"/>
      <name val="Inherit"/>
    </font>
    <font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44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EEEEE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6" fontId="5" fillId="2" borderId="1" xfId="0" applyNumberFormat="1" applyFont="1" applyFill="1" applyBorder="1" applyAlignment="1">
      <alignment horizontal="center" vertical="center" wrapText="1"/>
    </xf>
    <xf numFmtId="6" fontId="6" fillId="2" borderId="1" xfId="0" applyNumberFormat="1" applyFont="1" applyFill="1" applyBorder="1" applyAlignment="1">
      <alignment horizontal="center" vertical="center" wrapText="1"/>
    </xf>
    <xf numFmtId="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indent="1"/>
    </xf>
    <xf numFmtId="8" fontId="4" fillId="0" borderId="0" xfId="0" applyNumberFormat="1" applyFont="1"/>
    <xf numFmtId="8" fontId="0" fillId="0" borderId="0" xfId="0" applyNumberFormat="1"/>
    <xf numFmtId="0" fontId="1" fillId="2" borderId="1" xfId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817227392030539E-2"/>
          <c:y val="5.9387519847169327E-2"/>
          <c:w val="0.85252988004598595"/>
          <c:h val="0.830233727094964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'Salary Distribution'!$C$1</c:f>
              <c:strCache>
                <c:ptCount val="1"/>
                <c:pt idx="0">
                  <c:v>Probability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'Salary Distribution'!$B$2:$B$62</c:f>
              <c:numCache>
                <c:formatCode>"$"#,##0.00_);[Red]\("$"#,##0.00\)</c:formatCode>
                <c:ptCount val="61"/>
                <c:pt idx="0">
                  <c:v>43922755.703855127</c:v>
                </c:pt>
                <c:pt idx="1">
                  <c:v>42885326.077059962</c:v>
                </c:pt>
                <c:pt idx="2">
                  <c:v>41847896.450264789</c:v>
                </c:pt>
                <c:pt idx="3">
                  <c:v>40810466.823469616</c:v>
                </c:pt>
                <c:pt idx="4">
                  <c:v>39773037.196674451</c:v>
                </c:pt>
                <c:pt idx="5">
                  <c:v>38735607.569879279</c:v>
                </c:pt>
                <c:pt idx="6">
                  <c:v>37698177.943084106</c:v>
                </c:pt>
                <c:pt idx="7">
                  <c:v>36660748.316288933</c:v>
                </c:pt>
                <c:pt idx="8">
                  <c:v>35623318.689493768</c:v>
                </c:pt>
                <c:pt idx="9">
                  <c:v>34585889.062698595</c:v>
                </c:pt>
                <c:pt idx="10">
                  <c:v>33548459.435903423</c:v>
                </c:pt>
                <c:pt idx="11">
                  <c:v>32511029.80910825</c:v>
                </c:pt>
                <c:pt idx="12">
                  <c:v>31473600.182313077</c:v>
                </c:pt>
                <c:pt idx="13">
                  <c:v>30436170.555517904</c:v>
                </c:pt>
                <c:pt idx="14">
                  <c:v>29398740.928722739</c:v>
                </c:pt>
                <c:pt idx="15">
                  <c:v>28361311.301927567</c:v>
                </c:pt>
                <c:pt idx="16">
                  <c:v>27323881.675132394</c:v>
                </c:pt>
                <c:pt idx="17">
                  <c:v>26286452.048337225</c:v>
                </c:pt>
                <c:pt idx="18">
                  <c:v>25249022.421542052</c:v>
                </c:pt>
                <c:pt idx="19">
                  <c:v>24211592.794746883</c:v>
                </c:pt>
                <c:pt idx="20">
                  <c:v>23174163.167951711</c:v>
                </c:pt>
                <c:pt idx="21">
                  <c:v>22136733.541156538</c:v>
                </c:pt>
                <c:pt idx="22">
                  <c:v>21099303.914361369</c:v>
                </c:pt>
                <c:pt idx="23">
                  <c:v>20061874.287566196</c:v>
                </c:pt>
                <c:pt idx="24">
                  <c:v>19024444.660771027</c:v>
                </c:pt>
                <c:pt idx="25">
                  <c:v>17987015.033975855</c:v>
                </c:pt>
                <c:pt idx="26">
                  <c:v>16949585.407180686</c:v>
                </c:pt>
                <c:pt idx="27">
                  <c:v>15912155.780385513</c:v>
                </c:pt>
                <c:pt idx="28">
                  <c:v>14874726.153590342</c:v>
                </c:pt>
                <c:pt idx="29">
                  <c:v>13837296.526795171</c:v>
                </c:pt>
                <c:pt idx="30">
                  <c:v>12799866.9</c:v>
                </c:pt>
                <c:pt idx="31">
                  <c:v>11762437.27320483</c:v>
                </c:pt>
                <c:pt idx="32">
                  <c:v>10725007.646409659</c:v>
                </c:pt>
                <c:pt idx="33">
                  <c:v>9687578.0196144879</c:v>
                </c:pt>
                <c:pt idx="34">
                  <c:v>8650148.3928193152</c:v>
                </c:pt>
                <c:pt idx="35">
                  <c:v>7612718.7660241453</c:v>
                </c:pt>
                <c:pt idx="36">
                  <c:v>6575289.1392289745</c:v>
                </c:pt>
                <c:pt idx="37">
                  <c:v>5537859.5124338036</c:v>
                </c:pt>
                <c:pt idx="38">
                  <c:v>4500429.8856386319</c:v>
                </c:pt>
                <c:pt idx="39">
                  <c:v>3463000.2588434611</c:v>
                </c:pt>
                <c:pt idx="40">
                  <c:v>2425570.6320482902</c:v>
                </c:pt>
                <c:pt idx="41">
                  <c:v>1388141.0052531175</c:v>
                </c:pt>
                <c:pt idx="42">
                  <c:v>350711.37845794857</c:v>
                </c:pt>
                <c:pt idx="43">
                  <c:v>-686718.24833722413</c:v>
                </c:pt>
                <c:pt idx="44">
                  <c:v>-1724147.8751323931</c:v>
                </c:pt>
                <c:pt idx="45">
                  <c:v>-2761577.5019275639</c:v>
                </c:pt>
                <c:pt idx="46">
                  <c:v>-3799007.1287227366</c:v>
                </c:pt>
                <c:pt idx="47">
                  <c:v>-4836436.7555179056</c:v>
                </c:pt>
                <c:pt idx="48">
                  <c:v>-5873866.3823130783</c:v>
                </c:pt>
                <c:pt idx="49">
                  <c:v>-6911296.0091082472</c:v>
                </c:pt>
                <c:pt idx="50">
                  <c:v>-7948725.6359034199</c:v>
                </c:pt>
                <c:pt idx="51">
                  <c:v>-8986155.2626985926</c:v>
                </c:pt>
                <c:pt idx="52">
                  <c:v>-10023584.889493765</c:v>
                </c:pt>
                <c:pt idx="53">
                  <c:v>-11061014.516288931</c:v>
                </c:pt>
                <c:pt idx="54">
                  <c:v>-12098444.143084103</c:v>
                </c:pt>
                <c:pt idx="55">
                  <c:v>-13135873.76987938</c:v>
                </c:pt>
                <c:pt idx="56">
                  <c:v>-14173303.396674449</c:v>
                </c:pt>
                <c:pt idx="57">
                  <c:v>-15210733.023469618</c:v>
                </c:pt>
                <c:pt idx="58">
                  <c:v>-16248162.650264891</c:v>
                </c:pt>
                <c:pt idx="59">
                  <c:v>-17285592.277060062</c:v>
                </c:pt>
                <c:pt idx="60">
                  <c:v>-18323021.903855234</c:v>
                </c:pt>
              </c:numCache>
            </c:numRef>
          </c:xVal>
          <c:yVal>
            <c:numRef>
              <c:f>'Salary Distribution'!$C$2:$C$62</c:f>
              <c:numCache>
                <c:formatCode>General</c:formatCode>
                <c:ptCount val="61"/>
                <c:pt idx="0">
                  <c:v>4.2719508846386809E-10</c:v>
                </c:pt>
                <c:pt idx="1">
                  <c:v>5.7377698361713648E-10</c:v>
                </c:pt>
                <c:pt idx="2">
                  <c:v>7.6298684542414511E-10</c:v>
                </c:pt>
                <c:pt idx="3">
                  <c:v>1.0044955865213678E-9</c:v>
                </c:pt>
                <c:pt idx="4">
                  <c:v>1.3092906625046104E-9</c:v>
                </c:pt>
                <c:pt idx="5">
                  <c:v>1.68958935052944E-9</c:v>
                </c:pt>
                <c:pt idx="6">
                  <c:v>2.1586553648004146E-9</c:v>
                </c:pt>
                <c:pt idx="7">
                  <c:v>2.7305020996083447E-9</c:v>
                </c:pt>
                <c:pt idx="8">
                  <c:v>3.4194698059491081E-9</c:v>
                </c:pt>
                <c:pt idx="9">
                  <c:v>4.2396703202222335E-9</c:v>
                </c:pt>
                <c:pt idx="10">
                  <c:v>5.204301585253254E-9</c:v>
                </c:pt>
                <c:pt idx="11">
                  <c:v>6.324844893564207E-9</c:v>
                </c:pt>
                <c:pt idx="12">
                  <c:v>7.6101700068839455E-9</c:v>
                </c:pt>
                <c:pt idx="13">
                  <c:v>9.0655862284773457E-9</c:v>
                </c:pt>
                <c:pt idx="14">
                  <c:v>1.0691890014950923E-8</c:v>
                </c:pt>
                <c:pt idx="15">
                  <c:v>1.2484470495217848E-8</c:v>
                </c:pt>
                <c:pt idx="16">
                  <c:v>1.4432541906315435E-8</c:v>
                </c:pt>
                <c:pt idx="17">
                  <c:v>1.6518575103469853E-8</c:v>
                </c:pt>
                <c:pt idx="18">
                  <c:v>1.8717997825365059E-8</c:v>
                </c:pt>
                <c:pt idx="19">
                  <c:v>2.0999224564806364E-8</c:v>
                </c:pt>
                <c:pt idx="20">
                  <c:v>2.3324061533372598E-8</c:v>
                </c:pt>
                <c:pt idx="21">
                  <c:v>2.5648510802679287E-8</c:v>
                </c:pt>
                <c:pt idx="22">
                  <c:v>2.792397144627518E-8</c:v>
                </c:pt>
                <c:pt idx="23">
                  <c:v>3.0098806251695028E-8</c:v>
                </c:pt>
                <c:pt idx="24">
                  <c:v>3.2120212714687696E-8</c:v>
                </c:pt>
                <c:pt idx="25">
                  <c:v>3.3936309285083771E-8</c:v>
                </c:pt>
                <c:pt idx="26">
                  <c:v>3.5498324974676493E-8</c:v>
                </c:pt>
                <c:pt idx="27">
                  <c:v>3.6762764973148868E-8</c:v>
                </c:pt>
                <c:pt idx="28">
                  <c:v>3.7693418799255379E-8</c:v>
                </c:pt>
                <c:pt idx="29">
                  <c:v>3.8263081873155879E-8</c:v>
                </c:pt>
                <c:pt idx="30">
                  <c:v>3.8454876369190046E-8</c:v>
                </c:pt>
                <c:pt idx="31">
                  <c:v>3.8263081873155879E-8</c:v>
                </c:pt>
                <c:pt idx="32">
                  <c:v>3.7693418799255379E-8</c:v>
                </c:pt>
                <c:pt idx="33">
                  <c:v>3.6762764973148868E-8</c:v>
                </c:pt>
                <c:pt idx="34">
                  <c:v>3.5498324974676493E-8</c:v>
                </c:pt>
                <c:pt idx="35">
                  <c:v>3.3936309285083771E-8</c:v>
                </c:pt>
                <c:pt idx="36">
                  <c:v>3.2120212714687696E-8</c:v>
                </c:pt>
                <c:pt idx="37">
                  <c:v>3.0098806251695021E-8</c:v>
                </c:pt>
                <c:pt idx="38">
                  <c:v>2.792397144627518E-8</c:v>
                </c:pt>
                <c:pt idx="39">
                  <c:v>2.5648510802679284E-8</c:v>
                </c:pt>
                <c:pt idx="40">
                  <c:v>2.3324061533372598E-8</c:v>
                </c:pt>
                <c:pt idx="41">
                  <c:v>2.0999224564806364E-8</c:v>
                </c:pt>
                <c:pt idx="42">
                  <c:v>1.8717997825365059E-8</c:v>
                </c:pt>
                <c:pt idx="43">
                  <c:v>1.6518575103469853E-8</c:v>
                </c:pt>
                <c:pt idx="44">
                  <c:v>1.4432541906315435E-8</c:v>
                </c:pt>
                <c:pt idx="45">
                  <c:v>1.2484470495217848E-8</c:v>
                </c:pt>
                <c:pt idx="46">
                  <c:v>1.0691890014950926E-8</c:v>
                </c:pt>
                <c:pt idx="47">
                  <c:v>9.0655862284773457E-9</c:v>
                </c:pt>
                <c:pt idx="48">
                  <c:v>7.6101700068839455E-9</c:v>
                </c:pt>
                <c:pt idx="49">
                  <c:v>6.3248448935642087E-9</c:v>
                </c:pt>
                <c:pt idx="50">
                  <c:v>5.204301585253259E-9</c:v>
                </c:pt>
                <c:pt idx="51">
                  <c:v>4.2396703202222377E-9</c:v>
                </c:pt>
                <c:pt idx="52">
                  <c:v>3.4194698059491114E-9</c:v>
                </c:pt>
                <c:pt idx="53">
                  <c:v>2.7305020996083472E-9</c:v>
                </c:pt>
                <c:pt idx="54">
                  <c:v>2.1586553648004166E-9</c:v>
                </c:pt>
                <c:pt idx="55">
                  <c:v>1.6895893505293976E-9</c:v>
                </c:pt>
                <c:pt idx="56">
                  <c:v>1.3092906625046117E-9</c:v>
                </c:pt>
                <c:pt idx="57">
                  <c:v>1.0044955865213678E-9</c:v>
                </c:pt>
                <c:pt idx="58">
                  <c:v>7.6298684542412443E-10</c:v>
                </c:pt>
                <c:pt idx="59">
                  <c:v>5.7377698361712066E-10</c:v>
                </c:pt>
                <c:pt idx="60">
                  <c:v>4.2719508846385563E-10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72-47DE-B942-179EC129B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957928"/>
        <c:axId val="418958712"/>
      </c:scatterChart>
      <c:valAx>
        <c:axId val="418957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958712"/>
        <c:crosses val="autoZero"/>
        <c:crossBetween val="midCat"/>
      </c:valAx>
      <c:valAx>
        <c:axId val="41895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957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2</xdr:row>
      <xdr:rowOff>33335</xdr:rowOff>
    </xdr:from>
    <xdr:to>
      <xdr:col>12</xdr:col>
      <xdr:colOff>47625</xdr:colOff>
      <xdr:row>25</xdr:row>
      <xdr:rowOff>161924</xdr:rowOff>
    </xdr:to>
    <xdr:graphicFrame macro="">
      <xdr:nvGraphicFramePr>
        <xdr:cNvPr id="3" name="Chart 2" descr="Probability distribution for the salaries of NBA basketball players. The distribution is normal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opshype.com/player/richard-jefferson/salary/" TargetMode="External"/><Relationship Id="rId3" Type="http://schemas.openxmlformats.org/officeDocument/2006/relationships/hyperlink" Target="http://hoopshype.com/player/kyrie-irving/salary/" TargetMode="External"/><Relationship Id="rId7" Type="http://schemas.openxmlformats.org/officeDocument/2006/relationships/hyperlink" Target="http://hoopshype.com/player/channing-frye/salary/" TargetMode="External"/><Relationship Id="rId2" Type="http://schemas.openxmlformats.org/officeDocument/2006/relationships/hyperlink" Target="http://hoopshype.com/player/kevin-love/salary/" TargetMode="External"/><Relationship Id="rId1" Type="http://schemas.openxmlformats.org/officeDocument/2006/relationships/hyperlink" Target="http://hoopshype.com/player/lebron-james/salary/" TargetMode="External"/><Relationship Id="rId6" Type="http://schemas.openxmlformats.org/officeDocument/2006/relationships/hyperlink" Target="http://hoopshype.com/player/iman-shumpert/salary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hoopshype.com/player/jr-smith/salary/" TargetMode="External"/><Relationship Id="rId10" Type="http://schemas.openxmlformats.org/officeDocument/2006/relationships/hyperlink" Target="http://hoopshype.com/player/kay-felder/salary/" TargetMode="External"/><Relationship Id="rId4" Type="http://schemas.openxmlformats.org/officeDocument/2006/relationships/hyperlink" Target="http://hoopshype.com/player/tristan-thompson/salary/" TargetMode="External"/><Relationship Id="rId9" Type="http://schemas.openxmlformats.org/officeDocument/2006/relationships/hyperlink" Target="http://hoopshype.com/player/walter-tavares/salar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1" sqref="A11"/>
    </sheetView>
  </sheetViews>
  <sheetFormatPr defaultColWidth="25.5703125" defaultRowHeight="21"/>
  <cols>
    <col min="1" max="1" width="33.28515625" style="3" customWidth="1"/>
    <col min="2" max="16384" width="25.5703125" style="3"/>
  </cols>
  <sheetData>
    <row r="1" spans="1:5">
      <c r="A1" s="1" t="s">
        <v>0</v>
      </c>
      <c r="B1" s="2" t="s">
        <v>1</v>
      </c>
      <c r="C1" s="3" t="s">
        <v>5</v>
      </c>
    </row>
    <row r="2" spans="1:5" ht="21.75" thickBot="1">
      <c r="A2" s="10" t="s">
        <v>13</v>
      </c>
      <c r="B2" s="4">
        <v>33285709</v>
      </c>
      <c r="C2" s="3">
        <f>STANDARDIZE(B2,E4,E6)</f>
        <v>1.9746729388560931</v>
      </c>
    </row>
    <row r="3" spans="1:5" ht="21.75" thickBot="1">
      <c r="A3" s="10" t="s">
        <v>14</v>
      </c>
      <c r="B3" s="4">
        <v>22642350</v>
      </c>
      <c r="C3" s="3">
        <f>STANDARDIZE(B3,E4,E6)</f>
        <v>0.94873742235465275</v>
      </c>
    </row>
    <row r="4" spans="1:5" ht="21.75" thickBot="1">
      <c r="A4" s="10" t="s">
        <v>15</v>
      </c>
      <c r="B4" s="4">
        <v>18868626</v>
      </c>
      <c r="C4" s="3">
        <f>STANDARDIZE(B4,E4,E6)</f>
        <v>0.5849803151224453</v>
      </c>
      <c r="D4" s="3" t="s">
        <v>3</v>
      </c>
      <c r="E4" s="8">
        <f>AVERAGE(B2:B11)</f>
        <v>12799866.9</v>
      </c>
    </row>
    <row r="5" spans="1:5" ht="21.75" thickBot="1">
      <c r="A5" s="10" t="s">
        <v>16</v>
      </c>
      <c r="B5" s="4">
        <v>16400000</v>
      </c>
      <c r="C5" s="3">
        <f>STANDARDIZE(B5,E4,E6)</f>
        <v>0.34702431924192639</v>
      </c>
      <c r="D5" s="3" t="s">
        <v>4</v>
      </c>
      <c r="E5" s="8">
        <f>SUM(B6+B7)/2</f>
        <v>12048539.5</v>
      </c>
    </row>
    <row r="6" spans="1:5" ht="21.75" thickBot="1">
      <c r="A6" s="10" t="s">
        <v>17</v>
      </c>
      <c r="B6" s="4">
        <v>13760000</v>
      </c>
      <c r="C6" s="3">
        <f>STANDARDIZE(B6,E4,E6)</f>
        <v>9.2549226974175017E-2</v>
      </c>
      <c r="D6" s="3" t="s">
        <v>6</v>
      </c>
      <c r="E6" s="3">
        <f>_xlfn.STDEV.S(B2,B3,B4,B5,B6,B7,B8,B9,B10,B11)</f>
        <v>10374296.26795171</v>
      </c>
    </row>
    <row r="7" spans="1:5" ht="21.75" thickBot="1">
      <c r="A7" s="10" t="s">
        <v>18</v>
      </c>
      <c r="B7" s="4">
        <v>10337079</v>
      </c>
      <c r="C7" s="3">
        <f>STANDARDIZE(B7,E4,E6)</f>
        <v>-0.23739324927590974</v>
      </c>
    </row>
    <row r="8" spans="1:5" ht="21.75" thickBot="1">
      <c r="A8" s="10" t="s">
        <v>19</v>
      </c>
      <c r="B8" s="4">
        <v>7420912</v>
      </c>
      <c r="C8" s="3">
        <f>STANDARDIZE(B8,E4,E6)</f>
        <v>-0.5184886532127172</v>
      </c>
    </row>
    <row r="9" spans="1:5" ht="21.75" thickBot="1">
      <c r="A9" s="10" t="s">
        <v>20</v>
      </c>
      <c r="B9" s="4">
        <v>2500000</v>
      </c>
      <c r="C9" s="3">
        <f>STANDARDIZE(B9,E4,E6)</f>
        <v>-0.99282559837994633</v>
      </c>
    </row>
    <row r="10" spans="1:5" ht="21.75" thickBot="1">
      <c r="A10" s="10" t="s">
        <v>21</v>
      </c>
      <c r="B10" s="4">
        <v>1471382</v>
      </c>
      <c r="C10" s="3">
        <f>STANDARDIZE(B10,E4,E6)</f>
        <v>-1.0919762273414122</v>
      </c>
    </row>
    <row r="11" spans="1:5" ht="21.75" thickBot="1">
      <c r="A11" s="10" t="s">
        <v>22</v>
      </c>
      <c r="B11" s="6">
        <v>1312611</v>
      </c>
      <c r="C11" s="3">
        <f>STANDARDIZE(B11,E4,E6)</f>
        <v>-1.1072804943393073</v>
      </c>
    </row>
    <row r="12" spans="1:5" ht="21.75" thickBot="1">
      <c r="A12" s="7" t="s">
        <v>2</v>
      </c>
      <c r="B12" s="5">
        <v>126686058</v>
      </c>
    </row>
  </sheetData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I34" sqref="I34"/>
    </sheetView>
  </sheetViews>
  <sheetFormatPr defaultRowHeight="15"/>
  <cols>
    <col min="2" max="2" width="18" customWidth="1"/>
    <col min="3" max="3" width="20.28515625" customWidth="1"/>
    <col min="4" max="4" width="11.140625" bestFit="1" customWidth="1"/>
    <col min="7" max="7" width="22" customWidth="1"/>
    <col min="9" max="9" width="34" customWidth="1"/>
  </cols>
  <sheetData>
    <row r="1" spans="1:9" ht="21">
      <c r="A1" t="s">
        <v>7</v>
      </c>
      <c r="B1" t="s">
        <v>8</v>
      </c>
      <c r="C1" t="s">
        <v>9</v>
      </c>
      <c r="D1" t="s">
        <v>10</v>
      </c>
      <c r="F1" t="s">
        <v>11</v>
      </c>
      <c r="G1" s="8">
        <v>12799866.9</v>
      </c>
      <c r="H1" t="s">
        <v>12</v>
      </c>
      <c r="I1" s="3">
        <v>10374296.26795171</v>
      </c>
    </row>
    <row r="2" spans="1:9">
      <c r="A2">
        <v>3</v>
      </c>
      <c r="B2" s="9">
        <f>SUM(A2*I$1)+G$1</f>
        <v>43922755.703855127</v>
      </c>
      <c r="C2">
        <f>_xlfn.NORM.DIST(B2,G$1,I$1,FALSE)</f>
        <v>4.2719508846386809E-10</v>
      </c>
      <c r="D2">
        <f>_xlfn.NORM.DIST(B2,G$1,I$1,TRUE)</f>
        <v>0.9986501019683699</v>
      </c>
    </row>
    <row r="3" spans="1:9">
      <c r="A3">
        <v>2.9</v>
      </c>
      <c r="B3" s="9">
        <f t="shared" ref="B3:B62" si="0">SUM(A3*I$1)+G$1</f>
        <v>42885326.077059962</v>
      </c>
      <c r="C3">
        <f t="shared" ref="C3:C62" si="1">_xlfn.NORM.DIST(B3,G$1,I$1,FALSE)</f>
        <v>5.7377698361713648E-10</v>
      </c>
      <c r="D3">
        <f t="shared" ref="D3:D62" si="2">_xlfn.NORM.DIST(B3,G$1,I$1,TRUE)</f>
        <v>0.99813418669961596</v>
      </c>
    </row>
    <row r="4" spans="1:9">
      <c r="A4">
        <v>2.8</v>
      </c>
      <c r="B4" s="9">
        <f t="shared" si="0"/>
        <v>41847896.450264789</v>
      </c>
      <c r="C4">
        <f t="shared" si="1"/>
        <v>7.6298684542414511E-10</v>
      </c>
      <c r="D4">
        <f t="shared" si="2"/>
        <v>0.99744486966957202</v>
      </c>
    </row>
    <row r="5" spans="1:9">
      <c r="A5">
        <v>2.7</v>
      </c>
      <c r="B5" s="9">
        <f t="shared" si="0"/>
        <v>40810466.823469616</v>
      </c>
      <c r="C5">
        <f t="shared" si="1"/>
        <v>1.0044955865213678E-9</v>
      </c>
      <c r="D5">
        <f t="shared" si="2"/>
        <v>0.99653302619695938</v>
      </c>
    </row>
    <row r="6" spans="1:9">
      <c r="A6">
        <v>2.6</v>
      </c>
      <c r="B6" s="9">
        <f t="shared" si="0"/>
        <v>39773037.196674451</v>
      </c>
      <c r="C6">
        <f t="shared" si="1"/>
        <v>1.3092906625046104E-9</v>
      </c>
      <c r="D6">
        <f t="shared" si="2"/>
        <v>0.99533881197628127</v>
      </c>
    </row>
    <row r="7" spans="1:9">
      <c r="A7">
        <v>2.5</v>
      </c>
      <c r="B7" s="9">
        <f t="shared" si="0"/>
        <v>38735607.569879279</v>
      </c>
      <c r="C7">
        <f t="shared" si="1"/>
        <v>1.68958935052944E-9</v>
      </c>
      <c r="D7">
        <f t="shared" si="2"/>
        <v>0.99379033467422384</v>
      </c>
    </row>
    <row r="8" spans="1:9">
      <c r="A8">
        <v>2.4</v>
      </c>
      <c r="B8" s="9">
        <f t="shared" si="0"/>
        <v>37698177.943084106</v>
      </c>
      <c r="C8">
        <f t="shared" si="1"/>
        <v>2.1586553648004146E-9</v>
      </c>
      <c r="D8">
        <f t="shared" si="2"/>
        <v>0.99180246407540384</v>
      </c>
    </row>
    <row r="9" spans="1:9">
      <c r="A9">
        <v>2.2999999999999998</v>
      </c>
      <c r="B9" s="9">
        <f t="shared" si="0"/>
        <v>36660748.316288933</v>
      </c>
      <c r="C9">
        <f t="shared" si="1"/>
        <v>2.7305020996083447E-9</v>
      </c>
      <c r="D9">
        <f t="shared" si="2"/>
        <v>0.98927588997832416</v>
      </c>
    </row>
    <row r="10" spans="1:9">
      <c r="A10">
        <v>2.2000000000000002</v>
      </c>
      <c r="B10" s="9">
        <f t="shared" si="0"/>
        <v>35623318.689493768</v>
      </c>
      <c r="C10">
        <f t="shared" si="1"/>
        <v>3.4194698059491081E-9</v>
      </c>
      <c r="D10">
        <f t="shared" si="2"/>
        <v>0.98609655248650141</v>
      </c>
    </row>
    <row r="11" spans="1:9">
      <c r="A11">
        <v>2.1</v>
      </c>
      <c r="B11" s="9">
        <f t="shared" si="0"/>
        <v>34585889.062698595</v>
      </c>
      <c r="C11">
        <f t="shared" si="1"/>
        <v>4.2396703202222335E-9</v>
      </c>
      <c r="D11">
        <f t="shared" si="2"/>
        <v>0.98213557943718344</v>
      </c>
    </row>
    <row r="12" spans="1:9">
      <c r="A12">
        <v>2</v>
      </c>
      <c r="B12" s="9">
        <f t="shared" si="0"/>
        <v>33548459.435903423</v>
      </c>
      <c r="C12">
        <f t="shared" si="1"/>
        <v>5.204301585253254E-9</v>
      </c>
      <c r="D12">
        <f t="shared" si="2"/>
        <v>0.97724986805182079</v>
      </c>
    </row>
    <row r="13" spans="1:9">
      <c r="A13">
        <v>1.9</v>
      </c>
      <c r="B13" s="9">
        <f t="shared" si="0"/>
        <v>32511029.80910825</v>
      </c>
      <c r="C13">
        <f t="shared" si="1"/>
        <v>6.324844893564207E-9</v>
      </c>
      <c r="D13">
        <f t="shared" si="2"/>
        <v>0.97128344018399826</v>
      </c>
    </row>
    <row r="14" spans="1:9">
      <c r="A14">
        <v>1.8</v>
      </c>
      <c r="B14" s="9">
        <f t="shared" si="0"/>
        <v>31473600.182313077</v>
      </c>
      <c r="C14">
        <f t="shared" si="1"/>
        <v>7.6101700068839455E-9</v>
      </c>
      <c r="D14">
        <f t="shared" si="2"/>
        <v>0.96406968088707423</v>
      </c>
    </row>
    <row r="15" spans="1:9">
      <c r="A15">
        <v>1.7</v>
      </c>
      <c r="B15" s="9">
        <f t="shared" si="0"/>
        <v>30436170.555517904</v>
      </c>
      <c r="C15">
        <f t="shared" si="1"/>
        <v>9.0655862284773457E-9</v>
      </c>
      <c r="D15">
        <f t="shared" si="2"/>
        <v>0.95543453724145699</v>
      </c>
    </row>
    <row r="16" spans="1:9">
      <c r="A16">
        <v>1.6</v>
      </c>
      <c r="B16" s="9">
        <f t="shared" si="0"/>
        <v>29398740.928722739</v>
      </c>
      <c r="C16">
        <f t="shared" si="1"/>
        <v>1.0691890014950923E-8</v>
      </c>
      <c r="D16">
        <f t="shared" si="2"/>
        <v>0.94520070830044201</v>
      </c>
    </row>
    <row r="17" spans="1:4">
      <c r="A17">
        <v>1.5</v>
      </c>
      <c r="B17" s="9">
        <f t="shared" si="0"/>
        <v>28361311.301927567</v>
      </c>
      <c r="C17">
        <f t="shared" si="1"/>
        <v>1.2484470495217848E-8</v>
      </c>
      <c r="D17">
        <f t="shared" si="2"/>
        <v>0.93319279873114191</v>
      </c>
    </row>
    <row r="18" spans="1:4">
      <c r="A18">
        <v>1.4</v>
      </c>
      <c r="B18" s="9">
        <f t="shared" si="0"/>
        <v>27323881.675132394</v>
      </c>
      <c r="C18">
        <f t="shared" si="1"/>
        <v>1.4432541906315435E-8</v>
      </c>
      <c r="D18">
        <f t="shared" si="2"/>
        <v>0.91924334076622893</v>
      </c>
    </row>
    <row r="19" spans="1:4">
      <c r="A19">
        <v>1.3</v>
      </c>
      <c r="B19" s="9">
        <f t="shared" si="0"/>
        <v>26286452.048337225</v>
      </c>
      <c r="C19">
        <f t="shared" si="1"/>
        <v>1.6518575103469853E-8</v>
      </c>
      <c r="D19">
        <f t="shared" si="2"/>
        <v>0.9031995154143897</v>
      </c>
    </row>
    <row r="20" spans="1:4">
      <c r="A20">
        <v>1.2</v>
      </c>
      <c r="B20" s="9">
        <f t="shared" si="0"/>
        <v>25249022.421542052</v>
      </c>
      <c r="C20">
        <f t="shared" si="1"/>
        <v>1.8717997825365059E-8</v>
      </c>
      <c r="D20">
        <f t="shared" si="2"/>
        <v>0.88493032977829178</v>
      </c>
    </row>
    <row r="21" spans="1:4">
      <c r="A21">
        <v>1.1000000000000001</v>
      </c>
      <c r="B21" s="9">
        <f t="shared" si="0"/>
        <v>24211592.794746883</v>
      </c>
      <c r="C21">
        <f t="shared" si="1"/>
        <v>2.0999224564806364E-8</v>
      </c>
      <c r="D21">
        <f t="shared" si="2"/>
        <v>0.86433393905361733</v>
      </c>
    </row>
    <row r="22" spans="1:4">
      <c r="A22">
        <v>1</v>
      </c>
      <c r="B22" s="9">
        <f t="shared" si="0"/>
        <v>23174163.167951711</v>
      </c>
      <c r="C22">
        <f t="shared" si="1"/>
        <v>2.3324061533372598E-8</v>
      </c>
      <c r="D22">
        <f t="shared" si="2"/>
        <v>0.84134474606854304</v>
      </c>
    </row>
    <row r="23" spans="1:4">
      <c r="A23">
        <v>0.9</v>
      </c>
      <c r="B23" s="9">
        <f t="shared" si="0"/>
        <v>22136733.541156538</v>
      </c>
      <c r="C23">
        <f t="shared" si="1"/>
        <v>2.5648510802679287E-8</v>
      </c>
      <c r="D23">
        <f t="shared" si="2"/>
        <v>0.81593987465324047</v>
      </c>
    </row>
    <row r="24" spans="1:4">
      <c r="A24">
        <v>0.8</v>
      </c>
      <c r="B24" s="9">
        <f t="shared" si="0"/>
        <v>21099303.914361369</v>
      </c>
      <c r="C24">
        <f t="shared" si="1"/>
        <v>2.792397144627518E-8</v>
      </c>
      <c r="D24">
        <f t="shared" si="2"/>
        <v>0.78814460141660336</v>
      </c>
    </row>
    <row r="25" spans="1:4">
      <c r="A25">
        <v>0.7</v>
      </c>
      <c r="B25" s="9">
        <f t="shared" si="0"/>
        <v>20061874.287566196</v>
      </c>
      <c r="C25">
        <f t="shared" si="1"/>
        <v>3.0098806251695028E-8</v>
      </c>
      <c r="D25">
        <f t="shared" si="2"/>
        <v>0.75803634777692697</v>
      </c>
    </row>
    <row r="26" spans="1:4">
      <c r="A26">
        <v>0.6</v>
      </c>
      <c r="B26" s="9">
        <f t="shared" si="0"/>
        <v>19024444.660771027</v>
      </c>
      <c r="C26">
        <f t="shared" si="1"/>
        <v>3.2120212714687696E-8</v>
      </c>
      <c r="D26">
        <f t="shared" si="2"/>
        <v>0.72574688224992645</v>
      </c>
    </row>
    <row r="27" spans="1:4">
      <c r="A27">
        <v>0.5</v>
      </c>
      <c r="B27" s="9">
        <f t="shared" si="0"/>
        <v>17987015.033975855</v>
      </c>
      <c r="C27">
        <f t="shared" si="1"/>
        <v>3.3936309285083771E-8</v>
      </c>
      <c r="D27">
        <f t="shared" si="2"/>
        <v>0.69146246127401312</v>
      </c>
    </row>
    <row r="28" spans="1:4">
      <c r="A28">
        <v>0.4</v>
      </c>
      <c r="B28" s="9">
        <f t="shared" si="0"/>
        <v>16949585.407180686</v>
      </c>
      <c r="C28">
        <f t="shared" si="1"/>
        <v>3.5498324974676493E-8</v>
      </c>
      <c r="D28">
        <f t="shared" si="2"/>
        <v>0.65542174161032429</v>
      </c>
    </row>
    <row r="29" spans="1:4">
      <c r="A29">
        <v>0.3</v>
      </c>
      <c r="B29" s="9">
        <f t="shared" si="0"/>
        <v>15912155.780385513</v>
      </c>
      <c r="C29">
        <f t="shared" si="1"/>
        <v>3.6762764973148868E-8</v>
      </c>
      <c r="D29">
        <f t="shared" si="2"/>
        <v>0.61791142218895256</v>
      </c>
    </row>
    <row r="30" spans="1:4">
      <c r="A30">
        <v>0.2</v>
      </c>
      <c r="B30" s="9">
        <f t="shared" si="0"/>
        <v>14874726.153590342</v>
      </c>
      <c r="C30">
        <f t="shared" si="1"/>
        <v>3.7693418799255379E-8</v>
      </c>
      <c r="D30">
        <f t="shared" si="2"/>
        <v>0.57925970943910299</v>
      </c>
    </row>
    <row r="31" spans="1:4">
      <c r="A31">
        <v>0.1</v>
      </c>
      <c r="B31" s="9">
        <f t="shared" si="0"/>
        <v>13837296.526795171</v>
      </c>
      <c r="C31">
        <f t="shared" si="1"/>
        <v>3.8263081873155879E-8</v>
      </c>
      <c r="D31">
        <f t="shared" si="2"/>
        <v>0.53982783727702899</v>
      </c>
    </row>
    <row r="32" spans="1:4">
      <c r="A32">
        <v>0</v>
      </c>
      <c r="B32" s="9">
        <f t="shared" si="0"/>
        <v>12799866.9</v>
      </c>
      <c r="C32">
        <f t="shared" si="1"/>
        <v>3.8454876369190046E-8</v>
      </c>
      <c r="D32">
        <f t="shared" si="2"/>
        <v>0.5</v>
      </c>
    </row>
    <row r="33" spans="1:4">
      <c r="A33">
        <v>-0.1</v>
      </c>
      <c r="B33" s="9">
        <f>SUM(A33*I$1)+G$1</f>
        <v>11762437.27320483</v>
      </c>
      <c r="C33">
        <f t="shared" si="1"/>
        <v>3.8263081873155879E-8</v>
      </c>
      <c r="D33">
        <f t="shared" si="2"/>
        <v>0.46017216272297101</v>
      </c>
    </row>
    <row r="34" spans="1:4">
      <c r="A34">
        <v>-0.2</v>
      </c>
      <c r="B34" s="9">
        <f t="shared" si="0"/>
        <v>10725007.646409659</v>
      </c>
      <c r="C34">
        <f t="shared" si="1"/>
        <v>3.7693418799255379E-8</v>
      </c>
      <c r="D34">
        <f t="shared" si="2"/>
        <v>0.42074029056089696</v>
      </c>
    </row>
    <row r="35" spans="1:4">
      <c r="A35">
        <v>-0.3</v>
      </c>
      <c r="B35" s="9">
        <f t="shared" si="0"/>
        <v>9687578.0196144879</v>
      </c>
      <c r="C35">
        <f t="shared" si="1"/>
        <v>3.6762764973148868E-8</v>
      </c>
      <c r="D35">
        <f t="shared" si="2"/>
        <v>0.38208857781104738</v>
      </c>
    </row>
    <row r="36" spans="1:4">
      <c r="A36">
        <v>-0.4</v>
      </c>
      <c r="B36" s="9">
        <f t="shared" si="0"/>
        <v>8650148.3928193152</v>
      </c>
      <c r="C36">
        <f t="shared" si="1"/>
        <v>3.5498324974676493E-8</v>
      </c>
      <c r="D36">
        <f t="shared" si="2"/>
        <v>0.34457825838967571</v>
      </c>
    </row>
    <row r="37" spans="1:4">
      <c r="A37">
        <v>-0.5</v>
      </c>
      <c r="B37" s="9">
        <f t="shared" si="0"/>
        <v>7612718.7660241453</v>
      </c>
      <c r="C37">
        <f t="shared" si="1"/>
        <v>3.3936309285083771E-8</v>
      </c>
      <c r="D37">
        <f t="shared" si="2"/>
        <v>0.30853753872598688</v>
      </c>
    </row>
    <row r="38" spans="1:4">
      <c r="A38">
        <v>-0.6</v>
      </c>
      <c r="B38" s="9">
        <f t="shared" si="0"/>
        <v>6575289.1392289745</v>
      </c>
      <c r="C38">
        <f t="shared" si="1"/>
        <v>3.2120212714687696E-8</v>
      </c>
      <c r="D38">
        <f t="shared" si="2"/>
        <v>0.27425311775007355</v>
      </c>
    </row>
    <row r="39" spans="1:4">
      <c r="A39">
        <v>-0.7</v>
      </c>
      <c r="B39" s="9">
        <f t="shared" si="0"/>
        <v>5537859.5124338036</v>
      </c>
      <c r="C39">
        <f t="shared" si="1"/>
        <v>3.0098806251695021E-8</v>
      </c>
      <c r="D39">
        <f t="shared" si="2"/>
        <v>0.24196365222307298</v>
      </c>
    </row>
    <row r="40" spans="1:4">
      <c r="A40">
        <v>-0.8</v>
      </c>
      <c r="B40" s="9">
        <f t="shared" si="0"/>
        <v>4500429.8856386319</v>
      </c>
      <c r="C40">
        <f t="shared" si="1"/>
        <v>2.792397144627518E-8</v>
      </c>
      <c r="D40">
        <f t="shared" si="2"/>
        <v>0.21185539858339661</v>
      </c>
    </row>
    <row r="41" spans="1:4">
      <c r="A41">
        <v>-0.9</v>
      </c>
      <c r="B41" s="9">
        <f t="shared" si="0"/>
        <v>3463000.2588434611</v>
      </c>
      <c r="C41">
        <f t="shared" si="1"/>
        <v>2.5648510802679284E-8</v>
      </c>
      <c r="D41">
        <f t="shared" si="2"/>
        <v>0.1840601253467595</v>
      </c>
    </row>
    <row r="42" spans="1:4">
      <c r="A42">
        <v>-1</v>
      </c>
      <c r="B42" s="9">
        <f t="shared" si="0"/>
        <v>2425570.6320482902</v>
      </c>
      <c r="C42">
        <f t="shared" si="1"/>
        <v>2.3324061533372598E-8</v>
      </c>
      <c r="D42">
        <f t="shared" si="2"/>
        <v>0.15865525393145699</v>
      </c>
    </row>
    <row r="43" spans="1:4">
      <c r="A43">
        <v>-1.1000000000000001</v>
      </c>
      <c r="B43" s="9">
        <f t="shared" si="0"/>
        <v>1388141.0052531175</v>
      </c>
      <c r="C43">
        <f t="shared" si="1"/>
        <v>2.0999224564806364E-8</v>
      </c>
      <c r="D43">
        <f t="shared" si="2"/>
        <v>0.13566606094638264</v>
      </c>
    </row>
    <row r="44" spans="1:4">
      <c r="A44">
        <v>-1.2</v>
      </c>
      <c r="B44" s="9">
        <f t="shared" si="0"/>
        <v>350711.37845794857</v>
      </c>
      <c r="C44">
        <f t="shared" si="1"/>
        <v>1.8717997825365059E-8</v>
      </c>
      <c r="D44">
        <f t="shared" si="2"/>
        <v>0.11506967022170828</v>
      </c>
    </row>
    <row r="45" spans="1:4">
      <c r="A45">
        <v>-1.3</v>
      </c>
      <c r="B45" s="9">
        <f t="shared" si="0"/>
        <v>-686718.24833722413</v>
      </c>
      <c r="C45">
        <f t="shared" si="1"/>
        <v>1.6518575103469853E-8</v>
      </c>
      <c r="D45">
        <f t="shared" si="2"/>
        <v>9.6800484585610316E-2</v>
      </c>
    </row>
    <row r="46" spans="1:4">
      <c r="A46">
        <v>-1.4</v>
      </c>
      <c r="B46" s="9">
        <f t="shared" si="0"/>
        <v>-1724147.8751323931</v>
      </c>
      <c r="C46">
        <f t="shared" si="1"/>
        <v>1.4432541906315435E-8</v>
      </c>
      <c r="D46">
        <f t="shared" si="2"/>
        <v>8.0756659233771053E-2</v>
      </c>
    </row>
    <row r="47" spans="1:4">
      <c r="A47">
        <v>-1.5</v>
      </c>
      <c r="B47" s="9">
        <f t="shared" si="0"/>
        <v>-2761577.5019275639</v>
      </c>
      <c r="C47">
        <f t="shared" si="1"/>
        <v>1.2484470495217848E-8</v>
      </c>
      <c r="D47">
        <f t="shared" si="2"/>
        <v>6.6807201268858057E-2</v>
      </c>
    </row>
    <row r="48" spans="1:4">
      <c r="A48">
        <v>-1.6</v>
      </c>
      <c r="B48" s="9">
        <f t="shared" si="0"/>
        <v>-3799007.1287227366</v>
      </c>
      <c r="C48">
        <f t="shared" si="1"/>
        <v>1.0691890014950926E-8</v>
      </c>
      <c r="D48">
        <f t="shared" si="2"/>
        <v>5.4799291699557967E-2</v>
      </c>
    </row>
    <row r="49" spans="1:4">
      <c r="A49">
        <v>-1.7</v>
      </c>
      <c r="B49" s="9">
        <f t="shared" si="0"/>
        <v>-4836436.7555179056</v>
      </c>
      <c r="C49">
        <f t="shared" si="1"/>
        <v>9.0655862284773457E-9</v>
      </c>
      <c r="D49">
        <f t="shared" si="2"/>
        <v>4.4565462758543041E-2</v>
      </c>
    </row>
    <row r="50" spans="1:4">
      <c r="A50">
        <v>-1.8</v>
      </c>
      <c r="B50" s="9">
        <f t="shared" si="0"/>
        <v>-5873866.3823130783</v>
      </c>
      <c r="C50">
        <f t="shared" si="1"/>
        <v>7.6101700068839455E-9</v>
      </c>
      <c r="D50">
        <f t="shared" si="2"/>
        <v>3.5930319112925789E-2</v>
      </c>
    </row>
    <row r="51" spans="1:4">
      <c r="A51">
        <v>-1.9</v>
      </c>
      <c r="B51" s="9">
        <f t="shared" si="0"/>
        <v>-6911296.0091082472</v>
      </c>
      <c r="C51">
        <f t="shared" si="1"/>
        <v>6.3248448935642087E-9</v>
      </c>
      <c r="D51">
        <f t="shared" si="2"/>
        <v>2.87165598160018E-2</v>
      </c>
    </row>
    <row r="52" spans="1:4">
      <c r="A52">
        <v>-2</v>
      </c>
      <c r="B52" s="9">
        <f t="shared" si="0"/>
        <v>-7948725.6359034199</v>
      </c>
      <c r="C52">
        <f t="shared" si="1"/>
        <v>5.204301585253259E-9</v>
      </c>
      <c r="D52">
        <f t="shared" si="2"/>
        <v>2.2750131948179191E-2</v>
      </c>
    </row>
    <row r="53" spans="1:4">
      <c r="A53">
        <v>-2.1</v>
      </c>
      <c r="B53" s="9">
        <f t="shared" si="0"/>
        <v>-8986155.2626985926</v>
      </c>
      <c r="C53">
        <f t="shared" si="1"/>
        <v>4.2396703202222377E-9</v>
      </c>
      <c r="D53">
        <f t="shared" si="2"/>
        <v>1.7864420562816546E-2</v>
      </c>
    </row>
    <row r="54" spans="1:4">
      <c r="A54">
        <v>-2.2000000000000002</v>
      </c>
      <c r="B54" s="9">
        <f t="shared" si="0"/>
        <v>-10023584.889493765</v>
      </c>
      <c r="C54">
        <f t="shared" si="1"/>
        <v>3.4194698059491114E-9</v>
      </c>
      <c r="D54">
        <f t="shared" si="2"/>
        <v>1.3903447513498597E-2</v>
      </c>
    </row>
    <row r="55" spans="1:4">
      <c r="A55">
        <v>-2.2999999999999998</v>
      </c>
      <c r="B55" s="9">
        <f t="shared" si="0"/>
        <v>-11061014.516288931</v>
      </c>
      <c r="C55">
        <f t="shared" si="1"/>
        <v>2.7305020996083472E-9</v>
      </c>
      <c r="D55">
        <f t="shared" si="2"/>
        <v>1.0724110021675811E-2</v>
      </c>
    </row>
    <row r="56" spans="1:4">
      <c r="A56">
        <v>-2.4</v>
      </c>
      <c r="B56" s="9">
        <f t="shared" si="0"/>
        <v>-12098444.143084103</v>
      </c>
      <c r="C56">
        <f t="shared" si="1"/>
        <v>2.1586553648004166E-9</v>
      </c>
      <c r="D56">
        <f t="shared" si="2"/>
        <v>8.1975359245961311E-3</v>
      </c>
    </row>
    <row r="57" spans="1:4">
      <c r="A57">
        <v>-2.5000000000000102</v>
      </c>
      <c r="B57" s="9">
        <f t="shared" si="0"/>
        <v>-13135873.76987938</v>
      </c>
      <c r="C57">
        <f t="shared" si="1"/>
        <v>1.6895893505293976E-9</v>
      </c>
      <c r="D57">
        <f t="shared" si="2"/>
        <v>6.2096653257759519E-3</v>
      </c>
    </row>
    <row r="58" spans="1:4">
      <c r="A58">
        <v>-2.6</v>
      </c>
      <c r="B58" s="9">
        <f t="shared" si="0"/>
        <v>-14173303.396674449</v>
      </c>
      <c r="C58">
        <f t="shared" si="1"/>
        <v>1.3092906625046117E-9</v>
      </c>
      <c r="D58">
        <f t="shared" si="2"/>
        <v>4.6611880237187476E-3</v>
      </c>
    </row>
    <row r="59" spans="1:4">
      <c r="A59">
        <v>-2.7</v>
      </c>
      <c r="B59" s="9">
        <f t="shared" si="0"/>
        <v>-15210733.023469618</v>
      </c>
      <c r="C59">
        <f t="shared" si="1"/>
        <v>1.0044955865213678E-9</v>
      </c>
      <c r="D59">
        <f t="shared" si="2"/>
        <v>3.4669738030406643E-3</v>
      </c>
    </row>
    <row r="60" spans="1:4">
      <c r="A60">
        <v>-2.80000000000001</v>
      </c>
      <c r="B60" s="9">
        <f t="shared" si="0"/>
        <v>-16248162.650264891</v>
      </c>
      <c r="C60">
        <f t="shared" si="1"/>
        <v>7.6298684542412443E-10</v>
      </c>
      <c r="D60">
        <f t="shared" si="2"/>
        <v>2.5551303304278523E-3</v>
      </c>
    </row>
    <row r="61" spans="1:4">
      <c r="A61">
        <v>-2.9000000000000101</v>
      </c>
      <c r="B61" s="9">
        <f t="shared" si="0"/>
        <v>-17285592.277060062</v>
      </c>
      <c r="C61">
        <f t="shared" si="1"/>
        <v>5.7377698361712066E-10</v>
      </c>
      <c r="D61">
        <f t="shared" si="2"/>
        <v>1.8658133003839773E-3</v>
      </c>
    </row>
    <row r="62" spans="1:4">
      <c r="A62">
        <v>-3.0000000000000102</v>
      </c>
      <c r="B62" s="9">
        <f t="shared" si="0"/>
        <v>-18323021.903855234</v>
      </c>
      <c r="C62">
        <f t="shared" si="1"/>
        <v>4.2719508846385563E-10</v>
      </c>
      <c r="D62">
        <f t="shared" si="2"/>
        <v>1.349898031630051E-3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0" ma:contentTypeDescription="Create a new document." ma:contentTypeScope="" ma:versionID="0d4968582b5339439e30e9d08ca8c171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c21d7325971baeff1aebfdca1e2562a6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D0689D-D32A-4362-87F8-A28D62C1251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46db038-1dcd-4d2d-acc3-074dba562d2c"/>
    <ds:schemaRef ds:uri="http://purl.org/dc/elements/1.1/"/>
    <ds:schemaRef ds:uri="http://schemas.microsoft.com/office/2006/metadata/properties"/>
    <ds:schemaRef ds:uri="a3893891-f0a0-41d0-9ee8-6d125d8ab872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4C1D45-B4CD-4371-A6C4-2CC9247418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A06C24-7161-4BA9-9181-CB18A96A8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893891-f0a0-41d0-9ee8-6d125d8ab872"/>
    <ds:schemaRef ds:uri="946db038-1dcd-4d2d-acc3-074dba562d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 data</vt:lpstr>
      <vt:lpstr>Salary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nick.timmins</dc:creator>
  <cp:lastModifiedBy>Daniel Proctor</cp:lastModifiedBy>
  <dcterms:created xsi:type="dcterms:W3CDTF">2017-07-10T05:23:26Z</dcterms:created>
  <dcterms:modified xsi:type="dcterms:W3CDTF">2019-10-30T22:47:35Z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</Properties>
</file>