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-my.sharepoint.com/personal/vasiti_ratusau_det_nsw_edu_au/Documents/Desktop/Maths 29 Jan/Year 12 Standard 1/Financial Maths/F2/"/>
    </mc:Choice>
  </mc:AlternateContent>
  <bookViews>
    <workbookView xWindow="0" yWindow="0" windowWidth="28800" windowHeight="12860" tabRatio="925"/>
  </bookViews>
  <sheets>
    <sheet name="Simple v Compound (annual)" sheetId="22" r:id="rId1"/>
    <sheet name="Simple v Compound (variable)" sheetId="21" r:id="rId2"/>
    <sheet name="Compound v Compound" sheetId="23" r:id="rId3"/>
    <sheet name="periods p.a." sheetId="4" r:id="rId4"/>
  </sheets>
  <definedNames>
    <definedName name="Balance_Opt1">OFFSET('Compound v Compound'!$E$16,,,'Compound v Compound'!$M$1+1)</definedName>
    <definedName name="Balance_Opt2">OFFSET('Compound v Compound'!$K$16,,,'Compound v Compound'!$N$1+1)</definedName>
    <definedName name="Balance_SI">OFFSET('Simple v Compound (variable)'!$J$15,,,'Simple v Compound (variable)'!$L$1+1)</definedName>
    <definedName name="Date_Adjustment">'periods p.a.'!$A$2:$A$7</definedName>
    <definedName name="Frequency">'periods p.a.'!$A$3:$A$7</definedName>
    <definedName name="Year_Opt1">OFFSET('Compound v Compound'!$B$16,,,'Compound v Compound'!$M$1+1)</definedName>
    <definedName name="Year_Opt2">OFFSET('Compound v Compound'!$H$16,,,'Compound v Compound'!$N$1+1)</definedName>
    <definedName name="Year_SI">OFFSET('Simple v Compound (variable)'!$G$15,,,'Simple v Compound (variable)'!$L$1+1)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3" l="1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L160" i="23"/>
  <c r="L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F130" i="23"/>
  <c r="F131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F159" i="23"/>
  <c r="F160" i="23"/>
  <c r="F17" i="23"/>
  <c r="A160" i="23" l="1"/>
  <c r="G160" i="23"/>
  <c r="A151" i="23"/>
  <c r="G151" i="23"/>
  <c r="G152" i="23"/>
  <c r="A77" i="23"/>
  <c r="G77" i="23"/>
  <c r="A78" i="23"/>
  <c r="A79" i="23" s="1"/>
  <c r="G78" i="23"/>
  <c r="I9" i="22"/>
  <c r="G10" i="22"/>
  <c r="H16" i="21"/>
  <c r="J15" i="21"/>
  <c r="I17" i="23"/>
  <c r="K16" i="23"/>
  <c r="E16" i="23"/>
  <c r="G5" i="23"/>
  <c r="A5" i="23"/>
  <c r="E15" i="21"/>
  <c r="D9" i="22"/>
  <c r="A2" i="21"/>
  <c r="A152" i="23" l="1"/>
  <c r="G153" i="23"/>
  <c r="A80" i="23"/>
  <c r="G79" i="23"/>
  <c r="C17" i="23"/>
  <c r="C16" i="21"/>
  <c r="B10" i="21"/>
  <c r="B12" i="21" s="1"/>
  <c r="B10" i="22"/>
  <c r="G154" i="23" l="1"/>
  <c r="A153" i="23"/>
  <c r="G80" i="23"/>
  <c r="A81" i="23"/>
  <c r="H11" i="23"/>
  <c r="G18" i="23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A18" i="23"/>
  <c r="A19" i="23" s="1"/>
  <c r="B11" i="23"/>
  <c r="F11" i="22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A11" i="22"/>
  <c r="A12" i="22" s="1"/>
  <c r="H17" i="23" l="1"/>
  <c r="H151" i="23"/>
  <c r="H160" i="23"/>
  <c r="H13" i="23"/>
  <c r="H77" i="23"/>
  <c r="H78" i="23"/>
  <c r="H152" i="23"/>
  <c r="H79" i="23"/>
  <c r="H153" i="23"/>
  <c r="B18" i="23"/>
  <c r="B78" i="23"/>
  <c r="B13" i="23"/>
  <c r="B77" i="23"/>
  <c r="B151" i="23"/>
  <c r="B79" i="23"/>
  <c r="B160" i="23"/>
  <c r="B80" i="23"/>
  <c r="B152" i="23"/>
  <c r="H154" i="23"/>
  <c r="G155" i="23"/>
  <c r="B153" i="23"/>
  <c r="A154" i="23"/>
  <c r="H80" i="23"/>
  <c r="G81" i="23"/>
  <c r="B81" i="23"/>
  <c r="A82" i="23"/>
  <c r="H21" i="23"/>
  <c r="H25" i="23"/>
  <c r="H29" i="23"/>
  <c r="H33" i="23"/>
  <c r="H37" i="23"/>
  <c r="H41" i="23"/>
  <c r="H45" i="23"/>
  <c r="H49" i="23"/>
  <c r="H53" i="23"/>
  <c r="H57" i="23"/>
  <c r="H61" i="23"/>
  <c r="H65" i="23"/>
  <c r="H69" i="23"/>
  <c r="H73" i="23"/>
  <c r="H27" i="23"/>
  <c r="H39" i="23"/>
  <c r="H32" i="23"/>
  <c r="H40" i="23"/>
  <c r="H48" i="23"/>
  <c r="H56" i="23"/>
  <c r="H64" i="23"/>
  <c r="H72" i="23"/>
  <c r="H18" i="23"/>
  <c r="H22" i="23"/>
  <c r="H26" i="23"/>
  <c r="H30" i="23"/>
  <c r="H34" i="23"/>
  <c r="H38" i="23"/>
  <c r="H42" i="23"/>
  <c r="H46" i="23"/>
  <c r="H50" i="23"/>
  <c r="H54" i="23"/>
  <c r="H58" i="23"/>
  <c r="H62" i="23"/>
  <c r="H66" i="23"/>
  <c r="H70" i="23"/>
  <c r="H74" i="23"/>
  <c r="H19" i="23"/>
  <c r="H23" i="23"/>
  <c r="H31" i="23"/>
  <c r="H35" i="23"/>
  <c r="H43" i="23"/>
  <c r="H47" i="23"/>
  <c r="H51" i="23"/>
  <c r="H55" i="23"/>
  <c r="H59" i="23"/>
  <c r="H63" i="23"/>
  <c r="H67" i="23"/>
  <c r="H71" i="23"/>
  <c r="H75" i="23"/>
  <c r="H20" i="23"/>
  <c r="H24" i="23"/>
  <c r="H28" i="23"/>
  <c r="H36" i="23"/>
  <c r="H44" i="23"/>
  <c r="H52" i="23"/>
  <c r="H60" i="23"/>
  <c r="H68" i="23"/>
  <c r="H76" i="23"/>
  <c r="B19" i="23"/>
  <c r="A20" i="23"/>
  <c r="B17" i="23"/>
  <c r="A13" i="22"/>
  <c r="B16" i="21"/>
  <c r="G17" i="2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A17" i="21"/>
  <c r="A155" i="23" l="1"/>
  <c r="B154" i="23"/>
  <c r="G156" i="23"/>
  <c r="H155" i="23"/>
  <c r="A83" i="23"/>
  <c r="B82" i="23"/>
  <c r="H81" i="23"/>
  <c r="G82" i="23"/>
  <c r="A18" i="21"/>
  <c r="B17" i="21"/>
  <c r="A21" i="23"/>
  <c r="B20" i="23"/>
  <c r="A14" i="22"/>
  <c r="H156" i="23" l="1"/>
  <c r="G157" i="23"/>
  <c r="B155" i="23"/>
  <c r="A156" i="23"/>
  <c r="H82" i="23"/>
  <c r="G83" i="23"/>
  <c r="B83" i="23"/>
  <c r="A84" i="23"/>
  <c r="A19" i="21"/>
  <c r="B18" i="21"/>
  <c r="A22" i="23"/>
  <c r="B21" i="23"/>
  <c r="A15" i="22"/>
  <c r="A157" i="23" l="1"/>
  <c r="B156" i="23"/>
  <c r="G158" i="23"/>
  <c r="H157" i="23"/>
  <c r="A85" i="23"/>
  <c r="B84" i="23"/>
  <c r="H83" i="23"/>
  <c r="G84" i="23"/>
  <c r="A20" i="21"/>
  <c r="B19" i="21"/>
  <c r="A23" i="23"/>
  <c r="B22" i="23"/>
  <c r="A16" i="22"/>
  <c r="H158" i="23" l="1"/>
  <c r="G159" i="23"/>
  <c r="H159" i="23" s="1"/>
  <c r="B157" i="23"/>
  <c r="A158" i="23"/>
  <c r="H84" i="23"/>
  <c r="G85" i="23"/>
  <c r="B85" i="23"/>
  <c r="A86" i="23"/>
  <c r="A21" i="21"/>
  <c r="B20" i="21"/>
  <c r="B23" i="23"/>
  <c r="A24" i="23"/>
  <c r="A17" i="22"/>
  <c r="A159" i="23" l="1"/>
  <c r="B159" i="23" s="1"/>
  <c r="B158" i="23"/>
  <c r="H85" i="23"/>
  <c r="G86" i="23"/>
  <c r="A87" i="23"/>
  <c r="B86" i="23"/>
  <c r="A22" i="21"/>
  <c r="B21" i="21"/>
  <c r="B24" i="23"/>
  <c r="A25" i="23"/>
  <c r="A18" i="22"/>
  <c r="H86" i="23" l="1"/>
  <c r="G87" i="23"/>
  <c r="B87" i="23"/>
  <c r="A88" i="23"/>
  <c r="A23" i="21"/>
  <c r="B22" i="21"/>
  <c r="A26" i="23"/>
  <c r="B25" i="23"/>
  <c r="A19" i="22"/>
  <c r="A89" i="23" l="1"/>
  <c r="B88" i="23"/>
  <c r="H87" i="23"/>
  <c r="G88" i="23"/>
  <c r="A24" i="21"/>
  <c r="B23" i="21"/>
  <c r="B26" i="23"/>
  <c r="A27" i="23"/>
  <c r="A20" i="22"/>
  <c r="B89" i="23" l="1"/>
  <c r="A90" i="23"/>
  <c r="H88" i="23"/>
  <c r="G89" i="23"/>
  <c r="A25" i="21"/>
  <c r="B24" i="21"/>
  <c r="B27" i="23"/>
  <c r="A28" i="23"/>
  <c r="A21" i="22"/>
  <c r="A91" i="23" l="1"/>
  <c r="B90" i="23"/>
  <c r="H89" i="23"/>
  <c r="G90" i="23"/>
  <c r="A26" i="21"/>
  <c r="B25" i="21"/>
  <c r="A29" i="23"/>
  <c r="B28" i="23"/>
  <c r="A22" i="22"/>
  <c r="H90" i="23" l="1"/>
  <c r="G91" i="23"/>
  <c r="B91" i="23"/>
  <c r="A92" i="23"/>
  <c r="A27" i="21"/>
  <c r="B26" i="21"/>
  <c r="A30" i="23"/>
  <c r="B29" i="23"/>
  <c r="A23" i="22"/>
  <c r="A93" i="23" l="1"/>
  <c r="B92" i="23"/>
  <c r="H91" i="23"/>
  <c r="G92" i="23"/>
  <c r="A28" i="21"/>
  <c r="B27" i="21"/>
  <c r="A31" i="23"/>
  <c r="B30" i="23"/>
  <c r="A24" i="22"/>
  <c r="H92" i="23" l="1"/>
  <c r="G93" i="23"/>
  <c r="B93" i="23"/>
  <c r="A94" i="23"/>
  <c r="A29" i="21"/>
  <c r="B28" i="21"/>
  <c r="B31" i="23"/>
  <c r="A32" i="23"/>
  <c r="A25" i="22"/>
  <c r="A95" i="23" l="1"/>
  <c r="B94" i="23"/>
  <c r="H93" i="23"/>
  <c r="G94" i="23"/>
  <c r="A30" i="21"/>
  <c r="B29" i="21"/>
  <c r="B32" i="23"/>
  <c r="A33" i="23"/>
  <c r="A26" i="22"/>
  <c r="H94" i="23" l="1"/>
  <c r="G95" i="23"/>
  <c r="B95" i="23"/>
  <c r="A96" i="23"/>
  <c r="A31" i="21"/>
  <c r="B30" i="21"/>
  <c r="A34" i="23"/>
  <c r="B33" i="23"/>
  <c r="A27" i="22"/>
  <c r="A97" i="23" l="1"/>
  <c r="B96" i="23"/>
  <c r="H95" i="23"/>
  <c r="G96" i="23"/>
  <c r="A32" i="21"/>
  <c r="B31" i="21"/>
  <c r="B34" i="23"/>
  <c r="A35" i="23"/>
  <c r="A28" i="22"/>
  <c r="B97" i="23" l="1"/>
  <c r="A98" i="23"/>
  <c r="H96" i="23"/>
  <c r="G97" i="23"/>
  <c r="A33" i="21"/>
  <c r="B32" i="21"/>
  <c r="B35" i="23"/>
  <c r="A36" i="23"/>
  <c r="A29" i="22"/>
  <c r="A99" i="23" l="1"/>
  <c r="B98" i="23"/>
  <c r="H97" i="23"/>
  <c r="G98" i="23"/>
  <c r="A34" i="21"/>
  <c r="B33" i="21"/>
  <c r="B36" i="23"/>
  <c r="A37" i="23"/>
  <c r="A30" i="22"/>
  <c r="B99" i="23" l="1"/>
  <c r="A100" i="23"/>
  <c r="H98" i="23"/>
  <c r="G99" i="23"/>
  <c r="A35" i="21"/>
  <c r="B34" i="21"/>
  <c r="A38" i="23"/>
  <c r="B37" i="23"/>
  <c r="A31" i="22"/>
  <c r="H99" i="23" l="1"/>
  <c r="G100" i="23"/>
  <c r="A101" i="23"/>
  <c r="B100" i="23"/>
  <c r="A36" i="21"/>
  <c r="B35" i="21"/>
  <c r="B38" i="23"/>
  <c r="A39" i="23"/>
  <c r="A32" i="22"/>
  <c r="H100" i="23" l="1"/>
  <c r="G101" i="23"/>
  <c r="B101" i="23"/>
  <c r="A102" i="23"/>
  <c r="A37" i="21"/>
  <c r="B36" i="21"/>
  <c r="B39" i="23"/>
  <c r="A40" i="23"/>
  <c r="A33" i="22"/>
  <c r="A103" i="23" l="1"/>
  <c r="B102" i="23"/>
  <c r="H101" i="23"/>
  <c r="G102" i="23"/>
  <c r="A38" i="21"/>
  <c r="B37" i="21"/>
  <c r="A41" i="23"/>
  <c r="B40" i="23"/>
  <c r="A34" i="22"/>
  <c r="B103" i="23" l="1"/>
  <c r="A104" i="23"/>
  <c r="H102" i="23"/>
  <c r="G103" i="23"/>
  <c r="A39" i="21"/>
  <c r="B38" i="21"/>
  <c r="A42" i="23"/>
  <c r="B41" i="23"/>
  <c r="A35" i="22"/>
  <c r="H103" i="23" l="1"/>
  <c r="G104" i="23"/>
  <c r="A105" i="23"/>
  <c r="B104" i="23"/>
  <c r="A40" i="21"/>
  <c r="B39" i="21"/>
  <c r="A43" i="23"/>
  <c r="B42" i="23"/>
  <c r="A36" i="22"/>
  <c r="B105" i="23" l="1"/>
  <c r="A106" i="23"/>
  <c r="H104" i="23"/>
  <c r="G105" i="23"/>
  <c r="A41" i="21"/>
  <c r="B40" i="21"/>
  <c r="B43" i="23"/>
  <c r="A44" i="23"/>
  <c r="A37" i="22"/>
  <c r="H105" i="23" l="1"/>
  <c r="G106" i="23"/>
  <c r="A107" i="23"/>
  <c r="B106" i="23"/>
  <c r="A42" i="21"/>
  <c r="B41" i="21"/>
  <c r="B44" i="23"/>
  <c r="A45" i="23"/>
  <c r="A38" i="22"/>
  <c r="H106" i="23" l="1"/>
  <c r="G107" i="23"/>
  <c r="B107" i="23"/>
  <c r="A108" i="23"/>
  <c r="A43" i="21"/>
  <c r="B42" i="21"/>
  <c r="A46" i="23"/>
  <c r="B45" i="23"/>
  <c r="A39" i="22"/>
  <c r="A109" i="23" l="1"/>
  <c r="B108" i="23"/>
  <c r="H107" i="23"/>
  <c r="G108" i="23"/>
  <c r="A44" i="21"/>
  <c r="B43" i="21"/>
  <c r="B46" i="23"/>
  <c r="A47" i="23"/>
  <c r="H108" i="23" l="1"/>
  <c r="G109" i="23"/>
  <c r="A110" i="23"/>
  <c r="B109" i="23"/>
  <c r="A45" i="21"/>
  <c r="B44" i="21"/>
  <c r="B47" i="23"/>
  <c r="A48" i="23"/>
  <c r="B110" i="23" l="1"/>
  <c r="A111" i="23"/>
  <c r="H109" i="23"/>
  <c r="G110" i="23"/>
  <c r="A46" i="21"/>
  <c r="B45" i="21"/>
  <c r="A49" i="23"/>
  <c r="B48" i="23"/>
  <c r="H110" i="23" l="1"/>
  <c r="G111" i="23"/>
  <c r="A112" i="23"/>
  <c r="B111" i="23"/>
  <c r="A47" i="21"/>
  <c r="B46" i="21"/>
  <c r="A50" i="23"/>
  <c r="B49" i="23"/>
  <c r="A113" i="23" l="1"/>
  <c r="B112" i="23"/>
  <c r="H111" i="23"/>
  <c r="G112" i="23"/>
  <c r="A48" i="21"/>
  <c r="B47" i="21"/>
  <c r="A51" i="23"/>
  <c r="B50" i="23"/>
  <c r="H112" i="23" l="1"/>
  <c r="G113" i="23"/>
  <c r="B113" i="23"/>
  <c r="A114" i="23"/>
  <c r="A49" i="21"/>
  <c r="B48" i="21"/>
  <c r="B51" i="23"/>
  <c r="A52" i="23"/>
  <c r="H113" i="23" l="1"/>
  <c r="G114" i="23"/>
  <c r="A115" i="23"/>
  <c r="B114" i="23"/>
  <c r="A50" i="21"/>
  <c r="B49" i="21"/>
  <c r="B52" i="23"/>
  <c r="A53" i="23"/>
  <c r="B115" i="23" l="1"/>
  <c r="A116" i="23"/>
  <c r="H114" i="23"/>
  <c r="G115" i="23"/>
  <c r="A51" i="21"/>
  <c r="B50" i="21"/>
  <c r="A54" i="23"/>
  <c r="B53" i="23"/>
  <c r="G116" i="23" l="1"/>
  <c r="H115" i="23"/>
  <c r="A117" i="23"/>
  <c r="B116" i="23"/>
  <c r="A52" i="21"/>
  <c r="B51" i="21"/>
  <c r="A55" i="23"/>
  <c r="B54" i="23"/>
  <c r="H116" i="23" l="1"/>
  <c r="G117" i="23"/>
  <c r="B117" i="23"/>
  <c r="A118" i="23"/>
  <c r="A53" i="21"/>
  <c r="B52" i="21"/>
  <c r="B55" i="23"/>
  <c r="A56" i="23"/>
  <c r="A119" i="23" l="1"/>
  <c r="B118" i="23"/>
  <c r="H117" i="23"/>
  <c r="G118" i="23"/>
  <c r="A54" i="21"/>
  <c r="B53" i="21"/>
  <c r="B56" i="23"/>
  <c r="A57" i="23"/>
  <c r="B119" i="23" l="1"/>
  <c r="A120" i="23"/>
  <c r="H118" i="23"/>
  <c r="G119" i="23"/>
  <c r="A55" i="21"/>
  <c r="B54" i="21"/>
  <c r="A58" i="23"/>
  <c r="B57" i="23"/>
  <c r="A121" i="23" l="1"/>
  <c r="B120" i="23"/>
  <c r="G120" i="23"/>
  <c r="H119" i="23"/>
  <c r="A56" i="21"/>
  <c r="B55" i="21"/>
  <c r="B58" i="23"/>
  <c r="A59" i="23"/>
  <c r="H120" i="23" l="1"/>
  <c r="G121" i="23"/>
  <c r="B121" i="23"/>
  <c r="A122" i="23"/>
  <c r="A57" i="21"/>
  <c r="B56" i="21"/>
  <c r="B59" i="23"/>
  <c r="A60" i="23"/>
  <c r="A123" i="23" l="1"/>
  <c r="B122" i="23"/>
  <c r="H121" i="23"/>
  <c r="G122" i="23"/>
  <c r="A58" i="21"/>
  <c r="B57" i="21"/>
  <c r="B60" i="23"/>
  <c r="A61" i="23"/>
  <c r="B123" i="23" l="1"/>
  <c r="A124" i="23"/>
  <c r="H122" i="23"/>
  <c r="G123" i="23"/>
  <c r="A59" i="21"/>
  <c r="B58" i="21"/>
  <c r="A62" i="23"/>
  <c r="B61" i="23"/>
  <c r="G124" i="23" l="1"/>
  <c r="H123" i="23"/>
  <c r="A125" i="23"/>
  <c r="B124" i="23"/>
  <c r="A60" i="21"/>
  <c r="B59" i="21"/>
  <c r="A63" i="23"/>
  <c r="B62" i="23"/>
  <c r="B125" i="23" l="1"/>
  <c r="A126" i="23"/>
  <c r="H124" i="23"/>
  <c r="G125" i="23"/>
  <c r="A61" i="21"/>
  <c r="B60" i="21"/>
  <c r="B63" i="23"/>
  <c r="A64" i="23"/>
  <c r="A127" i="23" l="1"/>
  <c r="B126" i="23"/>
  <c r="H125" i="23"/>
  <c r="G126" i="23"/>
  <c r="A62" i="21"/>
  <c r="B61" i="21"/>
  <c r="B64" i="23"/>
  <c r="A65" i="23"/>
  <c r="H126" i="23" l="1"/>
  <c r="G127" i="23"/>
  <c r="B127" i="23"/>
  <c r="A128" i="23"/>
  <c r="A63" i="21"/>
  <c r="B62" i="21"/>
  <c r="A66" i="23"/>
  <c r="B65" i="23"/>
  <c r="A129" i="23" l="1"/>
  <c r="B128" i="23"/>
  <c r="G128" i="23"/>
  <c r="H127" i="23"/>
  <c r="A64" i="21"/>
  <c r="B63" i="21"/>
  <c r="B66" i="23"/>
  <c r="A67" i="23"/>
  <c r="H128" i="23" l="1"/>
  <c r="G129" i="23"/>
  <c r="B129" i="23"/>
  <c r="A130" i="23"/>
  <c r="A65" i="21"/>
  <c r="B64" i="21"/>
  <c r="B67" i="23"/>
  <c r="A68" i="23"/>
  <c r="H129" i="23" l="1"/>
  <c r="G130" i="23"/>
  <c r="A131" i="23"/>
  <c r="B130" i="23"/>
  <c r="A66" i="21"/>
  <c r="B65" i="21"/>
  <c r="B68" i="23"/>
  <c r="A69" i="23"/>
  <c r="H130" i="23" l="1"/>
  <c r="G131" i="23"/>
  <c r="B131" i="23"/>
  <c r="A132" i="23"/>
  <c r="A67" i="21"/>
  <c r="B66" i="21"/>
  <c r="A70" i="23"/>
  <c r="B69" i="23"/>
  <c r="A133" i="23" l="1"/>
  <c r="B132" i="23"/>
  <c r="G132" i="23"/>
  <c r="H131" i="23"/>
  <c r="A68" i="21"/>
  <c r="B67" i="21"/>
  <c r="A71" i="23"/>
  <c r="B70" i="23"/>
  <c r="G133" i="23" l="1"/>
  <c r="H132" i="23"/>
  <c r="B133" i="23"/>
  <c r="A134" i="23"/>
  <c r="A69" i="21"/>
  <c r="B68" i="21"/>
  <c r="B71" i="23"/>
  <c r="A72" i="23"/>
  <c r="G134" i="23" l="1"/>
  <c r="H133" i="23"/>
  <c r="A135" i="23"/>
  <c r="B134" i="23"/>
  <c r="A70" i="21"/>
  <c r="B69" i="21"/>
  <c r="B72" i="23"/>
  <c r="A73" i="23"/>
  <c r="G135" i="23" l="1"/>
  <c r="H134" i="23"/>
  <c r="B135" i="23"/>
  <c r="A136" i="23"/>
  <c r="A71" i="21"/>
  <c r="B70" i="21"/>
  <c r="A74" i="23"/>
  <c r="B73" i="23"/>
  <c r="B136" i="23" l="1"/>
  <c r="A137" i="23"/>
  <c r="H135" i="23"/>
  <c r="G136" i="23"/>
  <c r="A72" i="21"/>
  <c r="B71" i="21"/>
  <c r="A75" i="23"/>
  <c r="B74" i="23"/>
  <c r="H136" i="23" l="1"/>
  <c r="G137" i="23"/>
  <c r="A138" i="23"/>
  <c r="B137" i="23"/>
  <c r="A73" i="21"/>
  <c r="B72" i="21"/>
  <c r="B75" i="23"/>
  <c r="A76" i="23"/>
  <c r="B76" i="23" s="1"/>
  <c r="G138" i="23" l="1"/>
  <c r="H137" i="23"/>
  <c r="B138" i="23"/>
  <c r="A139" i="23"/>
  <c r="A74" i="21"/>
  <c r="B73" i="21"/>
  <c r="A140" i="23" l="1"/>
  <c r="B139" i="23"/>
  <c r="H138" i="23"/>
  <c r="G139" i="23"/>
  <c r="A75" i="21"/>
  <c r="B75" i="21" s="1"/>
  <c r="L1" i="21" s="1"/>
  <c r="B74" i="21"/>
  <c r="G140" i="23" l="1"/>
  <c r="H139" i="23"/>
  <c r="B140" i="23"/>
  <c r="A141" i="23"/>
  <c r="B141" i="23" l="1"/>
  <c r="A142" i="23"/>
  <c r="H140" i="23"/>
  <c r="G141" i="23"/>
  <c r="G142" i="23" l="1"/>
  <c r="H141" i="23"/>
  <c r="B142" i="23"/>
  <c r="A143" i="23"/>
  <c r="H142" i="23" l="1"/>
  <c r="G143" i="23"/>
  <c r="A144" i="23"/>
  <c r="B143" i="23"/>
  <c r="G144" i="23" l="1"/>
  <c r="H143" i="23"/>
  <c r="B144" i="23"/>
  <c r="A145" i="23"/>
  <c r="A146" i="23" l="1"/>
  <c r="B145" i="23"/>
  <c r="H144" i="23"/>
  <c r="G145" i="23"/>
  <c r="G146" i="23" l="1"/>
  <c r="H145" i="23"/>
  <c r="B146" i="23"/>
  <c r="A147" i="23"/>
  <c r="A148" i="23" l="1"/>
  <c r="B147" i="23"/>
  <c r="H146" i="23"/>
  <c r="G147" i="23"/>
  <c r="G148" i="23" l="1"/>
  <c r="H147" i="23"/>
  <c r="B148" i="23"/>
  <c r="A149" i="23"/>
  <c r="A150" i="23" l="1"/>
  <c r="B150" i="23" s="1"/>
  <c r="B149" i="23"/>
  <c r="H148" i="23"/>
  <c r="G149" i="23"/>
  <c r="G150" i="23" l="1"/>
  <c r="H150" i="23" s="1"/>
  <c r="O1" i="23" s="1"/>
  <c r="N1" i="23" s="1"/>
  <c r="H149" i="23"/>
  <c r="M1" i="23" l="1"/>
</calcChain>
</file>

<file path=xl/sharedStrings.xml><?xml version="1.0" encoding="utf-8"?>
<sst xmlns="http://schemas.openxmlformats.org/spreadsheetml/2006/main" count="62" uniqueCount="20">
  <si>
    <t>Weekly</t>
  </si>
  <si>
    <t>Starting Balance</t>
  </si>
  <si>
    <t>Period</t>
  </si>
  <si>
    <t>Interest</t>
  </si>
  <si>
    <t>Ending Balance</t>
  </si>
  <si>
    <t>Yearly</t>
  </si>
  <si>
    <t>Monthly</t>
  </si>
  <si>
    <t>Frequency</t>
  </si>
  <si>
    <t>Year</t>
  </si>
  <si>
    <t>p.a.</t>
  </si>
  <si>
    <t>Fortnightly</t>
  </si>
  <si>
    <t>Quarterly</t>
  </si>
  <si>
    <t>Interest rate per period</t>
  </si>
  <si>
    <t>Interest rate p.a.</t>
  </si>
  <si>
    <t>Compounding periods per annum</t>
  </si>
  <si>
    <t>Simple Interest</t>
  </si>
  <si>
    <t>Years</t>
  </si>
  <si>
    <t>Compound Interest (interest compounded annually)</t>
  </si>
  <si>
    <t>Compare the value of compound interest investments using different interest rates or compound periods per annum.</t>
  </si>
  <si>
    <t>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</si>
</sst>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.000_ ;\-#,##0.000\ "/>
    <numFmt numFmtId="166" formatCode="_-* #,##0.0000_-;\-* #,##0.0000_-;_-* &quot;-&quot;??_-;_-@_-"/>
    <numFmt numFmtId="167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65" fontId="0" fillId="2" borderId="1" xfId="0" applyNumberForma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2" borderId="3" xfId="0" applyFill="1" applyBorder="1"/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5" xfId="0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166" fontId="0" fillId="2" borderId="1" xfId="2" applyNumberFormat="1" applyFont="1" applyFill="1" applyBorder="1"/>
    <xf numFmtId="164" fontId="0" fillId="2" borderId="1" xfId="2" applyNumberFormat="1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43" fontId="0" fillId="2" borderId="1" xfId="2" applyFont="1" applyFill="1" applyBorder="1"/>
    <xf numFmtId="167" fontId="0" fillId="2" borderId="1" xfId="2" applyNumberFormat="1" applyFont="1" applyFill="1" applyBorder="1"/>
    <xf numFmtId="43" fontId="0" fillId="0" borderId="1" xfId="2" applyNumberFormat="1" applyFont="1" applyBorder="1"/>
    <xf numFmtId="43" fontId="0" fillId="0" borderId="2" xfId="2" applyNumberFormat="1" applyFont="1" applyBorder="1"/>
    <xf numFmtId="43" fontId="0" fillId="0" borderId="1" xfId="2" applyFont="1" applyFill="1" applyBorder="1" applyProtection="1">
      <protection locked="0"/>
    </xf>
    <xf numFmtId="10" fontId="0" fillId="0" borderId="1" xfId="1" applyNumberFormat="1" applyFont="1" applyFill="1" applyBorder="1" applyProtection="1">
      <protection locked="0"/>
    </xf>
    <xf numFmtId="43" fontId="0" fillId="5" borderId="1" xfId="0" applyNumberForma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43" fontId="4" fillId="5" borderId="2" xfId="0" applyNumberFormat="1" applyFont="1" applyFill="1" applyBorder="1" applyAlignment="1">
      <alignment wrapText="1"/>
    </xf>
    <xf numFmtId="0" fontId="4" fillId="5" borderId="3" xfId="0" applyFont="1" applyFill="1" applyBorder="1" applyAlignment="1">
      <alignment horizontal="center"/>
    </xf>
    <xf numFmtId="43" fontId="4" fillId="5" borderId="1" xfId="0" applyNumberFormat="1" applyFont="1" applyFill="1" applyBorder="1" applyAlignment="1">
      <alignment wrapText="1"/>
    </xf>
    <xf numFmtId="43" fontId="0" fillId="0" borderId="1" xfId="0" applyNumberFormat="1" applyBorder="1"/>
    <xf numFmtId="0" fontId="0" fillId="4" borderId="0" xfId="0" quotePrefix="1" applyFill="1"/>
    <xf numFmtId="0" fontId="5" fillId="3" borderId="4" xfId="0" applyFont="1" applyFill="1" applyBorder="1"/>
    <xf numFmtId="0" fontId="5" fillId="3" borderId="5" xfId="0" applyFont="1" applyFill="1" applyBorder="1"/>
    <xf numFmtId="0" fontId="2" fillId="4" borderId="0" xfId="0" applyFont="1" applyFill="1" applyAlignment="1">
      <alignment horizontal="left" wrapText="1"/>
    </xf>
    <xf numFmtId="0" fontId="2" fillId="4" borderId="6" xfId="0" applyFont="1" applyFill="1" applyBorder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Simple v Compound (annual)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'Simple v Compound (annual)'!$A$2</c:f>
              <c:strCache>
                <c:ptCount val="1"/>
                <c:pt idx="0">
                  <c:v>Compound Interest (interest compounded annually)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'Simple v Compound (annual)'!$A$9:$A$39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'Simple v Compound (annual)'!$D$9:$D$39</c:f>
              <c:numCache>
                <c:formatCode>_(* #,##0.00_);_(* \(#,##0.00\);_(* "-"??_);_(@_)</c:formatCode>
                <c:ptCount val="31"/>
                <c:pt idx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B-4B5E-A046-D5E40C7D1944}"/>
            </c:ext>
          </c:extLst>
        </c:ser>
        <c:ser>
          <c:idx val="0"/>
          <c:order val="1"/>
          <c:tx>
            <c:strRef>
              <c:f>'Simple v Compound (annual)'!$F$2</c:f>
              <c:strCache>
                <c:ptCount val="1"/>
                <c:pt idx="0">
                  <c:v>Simple Interest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v Compound (annual)'!$A$9:$A$39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'Simple v Compound (annual)'!$I$9:$I$39</c:f>
              <c:numCache>
                <c:formatCode>_(* #,##0.00_);_(* \(#,##0.00\);_(* "-"??_);_(@_)</c:formatCode>
                <c:ptCount val="31"/>
                <c:pt idx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B-4B5E-A046-D5E40C7D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72944"/>
        <c:axId val="399265728"/>
      </c:lineChart>
      <c:catAx>
        <c:axId val="39927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65728"/>
        <c:crosses val="autoZero"/>
        <c:auto val="1"/>
        <c:lblAlgn val="ctr"/>
        <c:lblOffset val="100"/>
        <c:noMultiLvlLbl val="0"/>
      </c:catAx>
      <c:valAx>
        <c:axId val="3992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</a:t>
                </a:r>
                <a:r>
                  <a:rPr lang="en-AU" baseline="0"/>
                  <a:t> ($)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Simple v Compound (variable)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'Simple v Compound (variable)'!$A$2</c:f>
              <c:strCache>
                <c:ptCount val="1"/>
                <c:pt idx="0">
                  <c:v>Compound Interest Quarterly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'Simple v Compound (variable)'!$B$15:$B$75</c:f>
              <c:numCache>
                <c:formatCode>#,##0.000_ ;\-#,##0.000\ </c:formatCode>
                <c:ptCount val="61"/>
                <c:pt idx="0" formatCode="General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'Simple v Compound (variable)'!$E$15:$E$75</c:f>
              <c:numCache>
                <c:formatCode>_(* #,##0.00_);_(* \(#,##0.00\);_(* "-"??_);_(@_)</c:formatCode>
                <c:ptCount val="61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23-4F42-B2C8-6D43D5D8C7E7}"/>
            </c:ext>
          </c:extLst>
        </c:ser>
        <c:ser>
          <c:idx val="1"/>
          <c:order val="1"/>
          <c:tx>
            <c:strRef>
              <c:f>'Simple v Compound (variable)'!$G$2</c:f>
              <c:strCache>
                <c:ptCount val="1"/>
                <c:pt idx="0">
                  <c:v>Simple Interest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[0]!Year_SI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[0]!Balance_SI</c:f>
              <c:numCache>
                <c:formatCode>_(* #,##0.00_);_(* \(#,##0.00\);_(* "-"??_);_(@_)</c:formatCode>
                <c:ptCount val="16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23-4F42-B2C8-6D43D5D8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34488"/>
        <c:axId val="528235800"/>
      </c:scatterChart>
      <c:valAx>
        <c:axId val="5282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5800"/>
        <c:crosses val="autoZero"/>
        <c:crossBetween val="midCat"/>
      </c:valAx>
      <c:valAx>
        <c:axId val="5282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Compound v Compound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'Compound v Compound'!$G$5</c:f>
              <c:strCache>
                <c:ptCount val="1"/>
                <c:pt idx="0">
                  <c:v>Option 2: Compound Interest 0.05 p.a. Weekly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[0]!Year_Opt2</c:f>
              <c:numCache>
                <c:formatCode>#,##0.000_ ;\-#,##0.000\ </c:formatCode>
                <c:ptCount val="105"/>
                <c:pt idx="0" formatCode="General">
                  <c:v>0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5.7692307692307696E-2</c:v>
                </c:pt>
                <c:pt idx="4">
                  <c:v>7.6923076923076927E-2</c:v>
                </c:pt>
                <c:pt idx="5">
                  <c:v>9.6153846153846159E-2</c:v>
                </c:pt>
                <c:pt idx="6">
                  <c:v>0.11538461538461539</c:v>
                </c:pt>
                <c:pt idx="7">
                  <c:v>0.13461538461538461</c:v>
                </c:pt>
                <c:pt idx="8">
                  <c:v>0.15384615384615385</c:v>
                </c:pt>
                <c:pt idx="9">
                  <c:v>0.17307692307692307</c:v>
                </c:pt>
                <c:pt idx="10">
                  <c:v>0.19230769230769232</c:v>
                </c:pt>
                <c:pt idx="11">
                  <c:v>0.21153846153846154</c:v>
                </c:pt>
                <c:pt idx="12">
                  <c:v>0.23076923076923078</c:v>
                </c:pt>
                <c:pt idx="13">
                  <c:v>0.25</c:v>
                </c:pt>
                <c:pt idx="14">
                  <c:v>0.26923076923076922</c:v>
                </c:pt>
                <c:pt idx="15">
                  <c:v>0.28846153846153844</c:v>
                </c:pt>
                <c:pt idx="16">
                  <c:v>0.30769230769230771</c:v>
                </c:pt>
                <c:pt idx="17">
                  <c:v>0.32692307692307693</c:v>
                </c:pt>
                <c:pt idx="18">
                  <c:v>0.34615384615384615</c:v>
                </c:pt>
                <c:pt idx="19">
                  <c:v>0.36538461538461536</c:v>
                </c:pt>
                <c:pt idx="20">
                  <c:v>0.38461538461538464</c:v>
                </c:pt>
                <c:pt idx="21">
                  <c:v>0.40384615384615385</c:v>
                </c:pt>
                <c:pt idx="22">
                  <c:v>0.42307692307692307</c:v>
                </c:pt>
                <c:pt idx="23">
                  <c:v>0.44230769230769229</c:v>
                </c:pt>
                <c:pt idx="24">
                  <c:v>0.46153846153846156</c:v>
                </c:pt>
                <c:pt idx="25">
                  <c:v>0.48076923076923078</c:v>
                </c:pt>
                <c:pt idx="26">
                  <c:v>0.5</c:v>
                </c:pt>
                <c:pt idx="27">
                  <c:v>0.51923076923076927</c:v>
                </c:pt>
                <c:pt idx="28">
                  <c:v>0.53846153846153844</c:v>
                </c:pt>
                <c:pt idx="29">
                  <c:v>0.55769230769230771</c:v>
                </c:pt>
                <c:pt idx="30">
                  <c:v>0.57692307692307687</c:v>
                </c:pt>
                <c:pt idx="31">
                  <c:v>0.59615384615384615</c:v>
                </c:pt>
                <c:pt idx="32">
                  <c:v>0.61538461538461542</c:v>
                </c:pt>
                <c:pt idx="33">
                  <c:v>0.63461538461538458</c:v>
                </c:pt>
                <c:pt idx="34">
                  <c:v>0.65384615384615385</c:v>
                </c:pt>
                <c:pt idx="35">
                  <c:v>0.67307692307692313</c:v>
                </c:pt>
                <c:pt idx="36">
                  <c:v>0.69230769230769229</c:v>
                </c:pt>
                <c:pt idx="37">
                  <c:v>0.71153846153846156</c:v>
                </c:pt>
                <c:pt idx="38">
                  <c:v>0.73076923076923073</c:v>
                </c:pt>
                <c:pt idx="39">
                  <c:v>0.75</c:v>
                </c:pt>
                <c:pt idx="40">
                  <c:v>0.76923076923076927</c:v>
                </c:pt>
                <c:pt idx="41">
                  <c:v>0.78846153846153844</c:v>
                </c:pt>
                <c:pt idx="42">
                  <c:v>0.80769230769230771</c:v>
                </c:pt>
                <c:pt idx="43">
                  <c:v>0.82692307692307687</c:v>
                </c:pt>
                <c:pt idx="44">
                  <c:v>0.84615384615384615</c:v>
                </c:pt>
                <c:pt idx="45">
                  <c:v>0.86538461538461542</c:v>
                </c:pt>
                <c:pt idx="46">
                  <c:v>0.88461538461538458</c:v>
                </c:pt>
                <c:pt idx="47">
                  <c:v>0.90384615384615385</c:v>
                </c:pt>
                <c:pt idx="48">
                  <c:v>0.92307692307692313</c:v>
                </c:pt>
                <c:pt idx="49">
                  <c:v>0.94230769230769229</c:v>
                </c:pt>
                <c:pt idx="50">
                  <c:v>0.96153846153846156</c:v>
                </c:pt>
                <c:pt idx="51">
                  <c:v>0.98076923076923073</c:v>
                </c:pt>
                <c:pt idx="52">
                  <c:v>1</c:v>
                </c:pt>
                <c:pt idx="53">
                  <c:v>1.0192307692307692</c:v>
                </c:pt>
                <c:pt idx="54">
                  <c:v>1.0384615384615385</c:v>
                </c:pt>
                <c:pt idx="55">
                  <c:v>1.0576923076923077</c:v>
                </c:pt>
                <c:pt idx="56">
                  <c:v>1.0769230769230769</c:v>
                </c:pt>
                <c:pt idx="57">
                  <c:v>1.0961538461538463</c:v>
                </c:pt>
                <c:pt idx="58">
                  <c:v>1.1153846153846154</c:v>
                </c:pt>
                <c:pt idx="59">
                  <c:v>1.1346153846153846</c:v>
                </c:pt>
                <c:pt idx="60">
                  <c:v>1.1538461538461537</c:v>
                </c:pt>
                <c:pt idx="61">
                  <c:v>1.1730769230769231</c:v>
                </c:pt>
                <c:pt idx="62">
                  <c:v>1.1923076923076923</c:v>
                </c:pt>
                <c:pt idx="63">
                  <c:v>1.2115384615384615</c:v>
                </c:pt>
                <c:pt idx="64">
                  <c:v>1.2307692307692308</c:v>
                </c:pt>
                <c:pt idx="65">
                  <c:v>1.25</c:v>
                </c:pt>
                <c:pt idx="66">
                  <c:v>1.2692307692307692</c:v>
                </c:pt>
                <c:pt idx="67">
                  <c:v>1.2884615384615385</c:v>
                </c:pt>
                <c:pt idx="68">
                  <c:v>1.3076923076923077</c:v>
                </c:pt>
                <c:pt idx="69">
                  <c:v>1.3269230769230769</c:v>
                </c:pt>
                <c:pt idx="70">
                  <c:v>1.3461538461538463</c:v>
                </c:pt>
                <c:pt idx="71">
                  <c:v>1.3653846153846154</c:v>
                </c:pt>
                <c:pt idx="72">
                  <c:v>1.3846153846153846</c:v>
                </c:pt>
                <c:pt idx="73">
                  <c:v>1.4038461538461537</c:v>
                </c:pt>
                <c:pt idx="74">
                  <c:v>1.4230769230769231</c:v>
                </c:pt>
                <c:pt idx="75">
                  <c:v>1.4423076923076923</c:v>
                </c:pt>
                <c:pt idx="76">
                  <c:v>1.4615384615384615</c:v>
                </c:pt>
                <c:pt idx="77">
                  <c:v>1.4807692307692308</c:v>
                </c:pt>
                <c:pt idx="78">
                  <c:v>1.5</c:v>
                </c:pt>
                <c:pt idx="79">
                  <c:v>1.5192307692307692</c:v>
                </c:pt>
                <c:pt idx="80">
                  <c:v>1.5384615384615385</c:v>
                </c:pt>
                <c:pt idx="81">
                  <c:v>1.5576923076923077</c:v>
                </c:pt>
                <c:pt idx="82">
                  <c:v>1.5769230769230769</c:v>
                </c:pt>
                <c:pt idx="83">
                  <c:v>1.5961538461538463</c:v>
                </c:pt>
                <c:pt idx="84">
                  <c:v>1.6153846153846154</c:v>
                </c:pt>
                <c:pt idx="85">
                  <c:v>1.6346153846153846</c:v>
                </c:pt>
                <c:pt idx="86">
                  <c:v>1.6538461538461537</c:v>
                </c:pt>
                <c:pt idx="87">
                  <c:v>1.6730769230769231</c:v>
                </c:pt>
                <c:pt idx="88">
                  <c:v>1.6923076923076923</c:v>
                </c:pt>
                <c:pt idx="89">
                  <c:v>1.7115384615384615</c:v>
                </c:pt>
                <c:pt idx="90">
                  <c:v>1.7307692307692308</c:v>
                </c:pt>
                <c:pt idx="91">
                  <c:v>1.75</c:v>
                </c:pt>
                <c:pt idx="92">
                  <c:v>1.7692307692307692</c:v>
                </c:pt>
                <c:pt idx="93">
                  <c:v>1.7884615384615385</c:v>
                </c:pt>
                <c:pt idx="94">
                  <c:v>1.8076923076923077</c:v>
                </c:pt>
                <c:pt idx="95">
                  <c:v>1.8269230769230769</c:v>
                </c:pt>
                <c:pt idx="96">
                  <c:v>1.8461538461538463</c:v>
                </c:pt>
                <c:pt idx="97">
                  <c:v>1.8653846153846154</c:v>
                </c:pt>
                <c:pt idx="98">
                  <c:v>1.8846153846153846</c:v>
                </c:pt>
                <c:pt idx="99">
                  <c:v>1.9038461538461537</c:v>
                </c:pt>
                <c:pt idx="100">
                  <c:v>1.9230769230769231</c:v>
                </c:pt>
                <c:pt idx="101">
                  <c:v>1.9423076923076923</c:v>
                </c:pt>
                <c:pt idx="102">
                  <c:v>1.9615384615384615</c:v>
                </c:pt>
                <c:pt idx="103">
                  <c:v>1.9807692307692308</c:v>
                </c:pt>
                <c:pt idx="104">
                  <c:v>2</c:v>
                </c:pt>
              </c:numCache>
            </c:numRef>
          </c:xVal>
          <c:yVal>
            <c:numRef>
              <c:f>[0]!Balance_Opt2</c:f>
              <c:numCache>
                <c:formatCode>_(* #,##0.00_);_(* \(#,##0.00\);_(* "-"??_);_(@_)</c:formatCode>
                <c:ptCount val="105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9-464E-878D-56EDC605126B}"/>
            </c:ext>
          </c:extLst>
        </c:ser>
        <c:ser>
          <c:idx val="0"/>
          <c:order val="1"/>
          <c:tx>
            <c:strRef>
              <c:f>'Compound v Compound'!$A$5</c:f>
              <c:strCache>
                <c:ptCount val="1"/>
                <c:pt idx="0">
                  <c:v>Option 1: Compound Interest 0.05 p.a. Yearly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[0]!Year_Opt1</c:f>
              <c:numCache>
                <c:formatCode>#,##0.000_ ;\-#,##0.000\ </c:formatCode>
                <c:ptCount val="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[0]!Balance_Opt1</c:f>
              <c:numCache>
                <c:formatCode>_(* #,##0.00_);_(* \(#,##0.00\);_(* "-"??_);_(@_)</c:formatCode>
                <c:ptCount val="3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19-464E-878D-56EDC6051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34488"/>
        <c:axId val="528235800"/>
      </c:scatterChart>
      <c:valAx>
        <c:axId val="5282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5800"/>
        <c:crosses val="autoZero"/>
        <c:crossBetween val="midCat"/>
      </c:valAx>
      <c:valAx>
        <c:axId val="5282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74412775010831"/>
          <c:y val="0.94031171667633529"/>
          <c:w val="0.66567853190323978"/>
          <c:h val="5.7755066967680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108857</xdr:colOff>
      <xdr:row>2</xdr:row>
      <xdr:rowOff>122463</xdr:rowOff>
    </xdr:from>
    <xdr:to>
      <xdr:col>19</xdr:col>
      <xdr:colOff>38348</xdr:colOff>
      <xdr:row>24</xdr:row>
      <xdr:rowOff>138297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542637</xdr:colOff>
      <xdr:row>1</xdr:row>
      <xdr:rowOff>69273</xdr:rowOff>
    </xdr:from>
    <xdr:to>
      <xdr:col>24</xdr:col>
      <xdr:colOff>456045</xdr:colOff>
      <xdr:row>35</xdr:row>
      <xdr:rowOff>167408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25</xdr:col>
      <xdr:colOff>542636</xdr:colOff>
      <xdr:row>35</xdr:row>
      <xdr:rowOff>98136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zoomScale="40" zoomScaleNormal="40" workbookViewId="0">
      <selection activeCell="H5" sqref="H5"/>
    </sheetView>
  </sheetViews>
  <sheetFormatPr defaultColWidth="9" defaultRowHeight="14.5" x14ac:dyDescent="0.35"/>
  <cols>
    <col min="1" max="1" width="16" style="3" customWidth="1"/>
    <col min="2" max="4" width="13" style="4" customWidth="1"/>
    <col min="5" max="5" width="6.26953125" style="16" customWidth="1"/>
    <col min="6" max="6" width="14.26953125" style="3" bestFit="1" customWidth="1"/>
    <col min="7" max="9" width="13" style="4" customWidth="1"/>
    <col min="10" max="10" width="6.26953125" style="16" customWidth="1"/>
    <col min="11" max="16384" width="9" style="4"/>
  </cols>
  <sheetData>
    <row r="2" spans="1:9" x14ac:dyDescent="0.35">
      <c r="A2" s="17" t="s">
        <v>17</v>
      </c>
      <c r="F2" s="5" t="s">
        <v>15</v>
      </c>
    </row>
    <row r="4" spans="1:9" x14ac:dyDescent="0.35">
      <c r="A4" s="1" t="s">
        <v>19</v>
      </c>
      <c r="B4" s="26">
        <v>1000</v>
      </c>
      <c r="F4" s="1" t="s">
        <v>19</v>
      </c>
      <c r="G4" s="26">
        <v>1000</v>
      </c>
    </row>
    <row r="6" spans="1:9" x14ac:dyDescent="0.35">
      <c r="A6" s="1" t="s">
        <v>13</v>
      </c>
      <c r="B6" s="27">
        <v>0.05</v>
      </c>
      <c r="F6" s="13" t="s">
        <v>13</v>
      </c>
      <c r="G6" s="27">
        <v>0.05</v>
      </c>
    </row>
    <row r="8" spans="1:9" ht="29" x14ac:dyDescent="0.35">
      <c r="A8" s="7" t="s">
        <v>8</v>
      </c>
      <c r="B8" s="8" t="s">
        <v>1</v>
      </c>
      <c r="C8" s="8" t="s">
        <v>3</v>
      </c>
      <c r="D8" s="12" t="s">
        <v>4</v>
      </c>
      <c r="F8" s="14" t="s">
        <v>8</v>
      </c>
      <c r="G8" s="8" t="s">
        <v>1</v>
      </c>
      <c r="H8" s="8" t="s">
        <v>3</v>
      </c>
      <c r="I8" s="8" t="s">
        <v>4</v>
      </c>
    </row>
    <row r="9" spans="1:9" x14ac:dyDescent="0.35">
      <c r="A9" s="29">
        <v>0</v>
      </c>
      <c r="B9" s="30"/>
      <c r="C9" s="30"/>
      <c r="D9" s="31">
        <f>B4</f>
        <v>1000</v>
      </c>
      <c r="F9" s="32">
        <v>0</v>
      </c>
      <c r="G9" s="30"/>
      <c r="H9" s="30"/>
      <c r="I9" s="33">
        <f>G4</f>
        <v>1000</v>
      </c>
    </row>
    <row r="10" spans="1:9" x14ac:dyDescent="0.35">
      <c r="A10" s="6">
        <v>1</v>
      </c>
      <c r="B10" s="19">
        <f>B4</f>
        <v>1000</v>
      </c>
      <c r="C10" s="24"/>
      <c r="D10" s="25"/>
      <c r="F10" s="15">
        <v>1</v>
      </c>
      <c r="G10" s="19">
        <f>G4</f>
        <v>1000</v>
      </c>
      <c r="H10" s="24"/>
      <c r="I10" s="24"/>
    </row>
    <row r="11" spans="1:9" x14ac:dyDescent="0.35">
      <c r="A11" s="6">
        <f>A10+1</f>
        <v>2</v>
      </c>
      <c r="B11" s="24"/>
      <c r="C11" s="24"/>
      <c r="D11" s="25"/>
      <c r="F11" s="15">
        <f>F10+1</f>
        <v>2</v>
      </c>
      <c r="G11" s="24"/>
      <c r="H11" s="24"/>
      <c r="I11" s="24"/>
    </row>
    <row r="12" spans="1:9" x14ac:dyDescent="0.35">
      <c r="A12" s="6">
        <f t="shared" ref="A12:A39" si="0">A11+1</f>
        <v>3</v>
      </c>
      <c r="B12" s="24"/>
      <c r="C12" s="24"/>
      <c r="D12" s="25"/>
      <c r="F12" s="15">
        <f t="shared" ref="F12:F39" si="1">F11+1</f>
        <v>3</v>
      </c>
      <c r="G12" s="24"/>
      <c r="H12" s="24"/>
      <c r="I12" s="24"/>
    </row>
    <row r="13" spans="1:9" x14ac:dyDescent="0.35">
      <c r="A13" s="6">
        <f t="shared" si="0"/>
        <v>4</v>
      </c>
      <c r="B13" s="24"/>
      <c r="C13" s="24"/>
      <c r="D13" s="25"/>
      <c r="F13" s="15">
        <f t="shared" si="1"/>
        <v>4</v>
      </c>
      <c r="G13" s="24"/>
      <c r="H13" s="24"/>
      <c r="I13" s="24"/>
    </row>
    <row r="14" spans="1:9" x14ac:dyDescent="0.35">
      <c r="A14" s="6">
        <f t="shared" si="0"/>
        <v>5</v>
      </c>
      <c r="B14" s="24"/>
      <c r="C14" s="24"/>
      <c r="D14" s="25"/>
      <c r="F14" s="15">
        <f t="shared" si="1"/>
        <v>5</v>
      </c>
      <c r="G14" s="24"/>
      <c r="H14" s="24"/>
      <c r="I14" s="24"/>
    </row>
    <row r="15" spans="1:9" x14ac:dyDescent="0.35">
      <c r="A15" s="6">
        <f t="shared" si="0"/>
        <v>6</v>
      </c>
      <c r="B15" s="24"/>
      <c r="C15" s="24"/>
      <c r="D15" s="25"/>
      <c r="F15" s="15">
        <f t="shared" si="1"/>
        <v>6</v>
      </c>
      <c r="G15" s="24"/>
      <c r="H15" s="24"/>
      <c r="I15" s="24"/>
    </row>
    <row r="16" spans="1:9" x14ac:dyDescent="0.35">
      <c r="A16" s="6">
        <f t="shared" si="0"/>
        <v>7</v>
      </c>
      <c r="B16" s="24"/>
      <c r="C16" s="24"/>
      <c r="D16" s="25"/>
      <c r="F16" s="15">
        <f t="shared" si="1"/>
        <v>7</v>
      </c>
      <c r="G16" s="24"/>
      <c r="H16" s="24"/>
      <c r="I16" s="24"/>
    </row>
    <row r="17" spans="1:9" x14ac:dyDescent="0.35">
      <c r="A17" s="6">
        <f t="shared" si="0"/>
        <v>8</v>
      </c>
      <c r="B17" s="24"/>
      <c r="C17" s="24"/>
      <c r="D17" s="25"/>
      <c r="F17" s="15">
        <f t="shared" si="1"/>
        <v>8</v>
      </c>
      <c r="G17" s="24"/>
      <c r="H17" s="24"/>
      <c r="I17" s="24"/>
    </row>
    <row r="18" spans="1:9" x14ac:dyDescent="0.35">
      <c r="A18" s="6">
        <f t="shared" si="0"/>
        <v>9</v>
      </c>
      <c r="B18" s="24"/>
      <c r="C18" s="24"/>
      <c r="D18" s="25"/>
      <c r="F18" s="15">
        <f t="shared" si="1"/>
        <v>9</v>
      </c>
      <c r="G18" s="24"/>
      <c r="H18" s="24"/>
      <c r="I18" s="24"/>
    </row>
    <row r="19" spans="1:9" x14ac:dyDescent="0.35">
      <c r="A19" s="6">
        <f t="shared" si="0"/>
        <v>10</v>
      </c>
      <c r="B19" s="24"/>
      <c r="C19" s="24"/>
      <c r="D19" s="25"/>
      <c r="F19" s="15">
        <f t="shared" si="1"/>
        <v>10</v>
      </c>
      <c r="G19" s="24"/>
      <c r="H19" s="24"/>
      <c r="I19" s="24"/>
    </row>
    <row r="20" spans="1:9" x14ac:dyDescent="0.35">
      <c r="A20" s="6">
        <f t="shared" si="0"/>
        <v>11</v>
      </c>
      <c r="B20" s="24"/>
      <c r="C20" s="24"/>
      <c r="D20" s="25"/>
      <c r="F20" s="15">
        <f t="shared" si="1"/>
        <v>11</v>
      </c>
      <c r="G20" s="24"/>
      <c r="H20" s="24"/>
      <c r="I20" s="24"/>
    </row>
    <row r="21" spans="1:9" x14ac:dyDescent="0.35">
      <c r="A21" s="6">
        <f t="shared" si="0"/>
        <v>12</v>
      </c>
      <c r="B21" s="24"/>
      <c r="C21" s="24"/>
      <c r="D21" s="25"/>
      <c r="F21" s="15">
        <f t="shared" si="1"/>
        <v>12</v>
      </c>
      <c r="G21" s="24"/>
      <c r="H21" s="24"/>
      <c r="I21" s="24"/>
    </row>
    <row r="22" spans="1:9" x14ac:dyDescent="0.35">
      <c r="A22" s="6">
        <f t="shared" si="0"/>
        <v>13</v>
      </c>
      <c r="B22" s="24"/>
      <c r="C22" s="24"/>
      <c r="D22" s="25"/>
      <c r="F22" s="15">
        <f t="shared" si="1"/>
        <v>13</v>
      </c>
      <c r="G22" s="24"/>
      <c r="H22" s="24"/>
      <c r="I22" s="24"/>
    </row>
    <row r="23" spans="1:9" x14ac:dyDescent="0.35">
      <c r="A23" s="6">
        <f t="shared" si="0"/>
        <v>14</v>
      </c>
      <c r="B23" s="24"/>
      <c r="C23" s="24"/>
      <c r="D23" s="25"/>
      <c r="F23" s="15">
        <f t="shared" si="1"/>
        <v>14</v>
      </c>
      <c r="G23" s="24"/>
      <c r="H23" s="24"/>
      <c r="I23" s="24"/>
    </row>
    <row r="24" spans="1:9" x14ac:dyDescent="0.35">
      <c r="A24" s="6">
        <f t="shared" si="0"/>
        <v>15</v>
      </c>
      <c r="B24" s="24"/>
      <c r="C24" s="24"/>
      <c r="D24" s="25"/>
      <c r="F24" s="15">
        <f t="shared" si="1"/>
        <v>15</v>
      </c>
      <c r="G24" s="24"/>
      <c r="H24" s="24"/>
      <c r="I24" s="24"/>
    </row>
    <row r="25" spans="1:9" x14ac:dyDescent="0.35">
      <c r="A25" s="6">
        <f t="shared" si="0"/>
        <v>16</v>
      </c>
      <c r="B25" s="24"/>
      <c r="C25" s="24"/>
      <c r="D25" s="25"/>
      <c r="F25" s="15">
        <f t="shared" si="1"/>
        <v>16</v>
      </c>
      <c r="G25" s="24"/>
      <c r="H25" s="24"/>
      <c r="I25" s="24"/>
    </row>
    <row r="26" spans="1:9" x14ac:dyDescent="0.35">
      <c r="A26" s="6">
        <f t="shared" si="0"/>
        <v>17</v>
      </c>
      <c r="B26" s="24"/>
      <c r="C26" s="24"/>
      <c r="D26" s="25"/>
      <c r="F26" s="15">
        <f t="shared" si="1"/>
        <v>17</v>
      </c>
      <c r="G26" s="24"/>
      <c r="H26" s="24"/>
      <c r="I26" s="24"/>
    </row>
    <row r="27" spans="1:9" x14ac:dyDescent="0.35">
      <c r="A27" s="6">
        <f t="shared" si="0"/>
        <v>18</v>
      </c>
      <c r="B27" s="24"/>
      <c r="C27" s="24"/>
      <c r="D27" s="25"/>
      <c r="F27" s="15">
        <f t="shared" si="1"/>
        <v>18</v>
      </c>
      <c r="G27" s="24"/>
      <c r="H27" s="24"/>
      <c r="I27" s="24"/>
    </row>
    <row r="28" spans="1:9" x14ac:dyDescent="0.35">
      <c r="A28" s="6">
        <f t="shared" si="0"/>
        <v>19</v>
      </c>
      <c r="B28" s="24"/>
      <c r="C28" s="24"/>
      <c r="D28" s="25"/>
      <c r="F28" s="15">
        <f t="shared" si="1"/>
        <v>19</v>
      </c>
      <c r="G28" s="24"/>
      <c r="H28" s="24"/>
      <c r="I28" s="24"/>
    </row>
    <row r="29" spans="1:9" x14ac:dyDescent="0.35">
      <c r="A29" s="6">
        <f t="shared" si="0"/>
        <v>20</v>
      </c>
      <c r="B29" s="24"/>
      <c r="C29" s="24"/>
      <c r="D29" s="25"/>
      <c r="F29" s="15">
        <f t="shared" si="1"/>
        <v>20</v>
      </c>
      <c r="G29" s="24"/>
      <c r="H29" s="24"/>
      <c r="I29" s="24"/>
    </row>
    <row r="30" spans="1:9" x14ac:dyDescent="0.35">
      <c r="A30" s="6">
        <f t="shared" si="0"/>
        <v>21</v>
      </c>
      <c r="B30" s="24"/>
      <c r="C30" s="24"/>
      <c r="D30" s="25"/>
      <c r="F30" s="15">
        <f t="shared" si="1"/>
        <v>21</v>
      </c>
      <c r="G30" s="24"/>
      <c r="H30" s="24"/>
      <c r="I30" s="24"/>
    </row>
    <row r="31" spans="1:9" x14ac:dyDescent="0.35">
      <c r="A31" s="6">
        <f t="shared" si="0"/>
        <v>22</v>
      </c>
      <c r="B31" s="24"/>
      <c r="C31" s="24"/>
      <c r="D31" s="25"/>
      <c r="F31" s="15">
        <f t="shared" si="1"/>
        <v>22</v>
      </c>
      <c r="G31" s="24"/>
      <c r="H31" s="24"/>
      <c r="I31" s="24"/>
    </row>
    <row r="32" spans="1:9" x14ac:dyDescent="0.35">
      <c r="A32" s="6">
        <f t="shared" si="0"/>
        <v>23</v>
      </c>
      <c r="B32" s="24"/>
      <c r="C32" s="24"/>
      <c r="D32" s="25"/>
      <c r="F32" s="15">
        <f t="shared" si="1"/>
        <v>23</v>
      </c>
      <c r="G32" s="24"/>
      <c r="H32" s="24"/>
      <c r="I32" s="24"/>
    </row>
    <row r="33" spans="1:9" x14ac:dyDescent="0.35">
      <c r="A33" s="6">
        <f t="shared" si="0"/>
        <v>24</v>
      </c>
      <c r="B33" s="24"/>
      <c r="C33" s="24"/>
      <c r="D33" s="25"/>
      <c r="F33" s="15">
        <f t="shared" si="1"/>
        <v>24</v>
      </c>
      <c r="G33" s="24"/>
      <c r="H33" s="24"/>
      <c r="I33" s="24"/>
    </row>
    <row r="34" spans="1:9" x14ac:dyDescent="0.35">
      <c r="A34" s="6">
        <f t="shared" si="0"/>
        <v>25</v>
      </c>
      <c r="B34" s="24"/>
      <c r="C34" s="24"/>
      <c r="D34" s="25"/>
      <c r="F34" s="15">
        <f t="shared" si="1"/>
        <v>25</v>
      </c>
      <c r="G34" s="24"/>
      <c r="H34" s="24"/>
      <c r="I34" s="24"/>
    </row>
    <row r="35" spans="1:9" x14ac:dyDescent="0.35">
      <c r="A35" s="6">
        <f t="shared" si="0"/>
        <v>26</v>
      </c>
      <c r="B35" s="24"/>
      <c r="C35" s="24"/>
      <c r="D35" s="25"/>
      <c r="F35" s="15">
        <f t="shared" si="1"/>
        <v>26</v>
      </c>
      <c r="G35" s="24"/>
      <c r="H35" s="24"/>
      <c r="I35" s="24"/>
    </row>
    <row r="36" spans="1:9" x14ac:dyDescent="0.35">
      <c r="A36" s="6">
        <f t="shared" si="0"/>
        <v>27</v>
      </c>
      <c r="B36" s="24"/>
      <c r="C36" s="24"/>
      <c r="D36" s="25"/>
      <c r="F36" s="15">
        <f t="shared" si="1"/>
        <v>27</v>
      </c>
      <c r="G36" s="24"/>
      <c r="H36" s="24"/>
      <c r="I36" s="24"/>
    </row>
    <row r="37" spans="1:9" x14ac:dyDescent="0.35">
      <c r="A37" s="6">
        <f t="shared" si="0"/>
        <v>28</v>
      </c>
      <c r="B37" s="24"/>
      <c r="C37" s="24"/>
      <c r="D37" s="25"/>
      <c r="F37" s="15">
        <f t="shared" si="1"/>
        <v>28</v>
      </c>
      <c r="G37" s="24"/>
      <c r="H37" s="24"/>
      <c r="I37" s="24"/>
    </row>
    <row r="38" spans="1:9" x14ac:dyDescent="0.35">
      <c r="A38" s="6">
        <f t="shared" si="0"/>
        <v>29</v>
      </c>
      <c r="B38" s="24"/>
      <c r="C38" s="24"/>
      <c r="D38" s="25"/>
      <c r="F38" s="15">
        <f t="shared" si="1"/>
        <v>29</v>
      </c>
      <c r="G38" s="24"/>
      <c r="H38" s="24"/>
      <c r="I38" s="24"/>
    </row>
    <row r="39" spans="1:9" x14ac:dyDescent="0.35">
      <c r="A39" s="6">
        <f t="shared" si="0"/>
        <v>30</v>
      </c>
      <c r="B39" s="24"/>
      <c r="C39" s="24"/>
      <c r="D39" s="25"/>
      <c r="F39" s="15">
        <f t="shared" si="1"/>
        <v>30</v>
      </c>
      <c r="G39" s="24"/>
      <c r="H39" s="24"/>
      <c r="I39" s="24"/>
    </row>
  </sheetData>
  <dataValidations count="1">
    <dataValidation showInputMessage="1" showErrorMessage="1" sqref="B6 G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="40" zoomScaleNormal="40" workbookViewId="0">
      <selection activeCell="H15" sqref="H15"/>
    </sheetView>
  </sheetViews>
  <sheetFormatPr defaultColWidth="9" defaultRowHeight="14.5" x14ac:dyDescent="0.35"/>
  <cols>
    <col min="1" max="1" width="27.1796875" style="3" bestFit="1" customWidth="1"/>
    <col min="2" max="2" width="15.453125" style="3" customWidth="1"/>
    <col min="3" max="5" width="9.7265625" style="4" customWidth="1"/>
    <col min="6" max="6" width="6.26953125" style="16" customWidth="1"/>
    <col min="7" max="7" width="27.1796875" style="3" bestFit="1" customWidth="1"/>
    <col min="8" max="10" width="9.7265625" style="4" customWidth="1"/>
    <col min="11" max="11" width="6.26953125" style="16" customWidth="1"/>
    <col min="12" max="16384" width="9" style="4"/>
  </cols>
  <sheetData>
    <row r="1" spans="1:12" x14ac:dyDescent="0.35">
      <c r="L1" s="4">
        <f>MAX(B14:B75)</f>
        <v>15</v>
      </c>
    </row>
    <row r="2" spans="1:12" x14ac:dyDescent="0.35">
      <c r="A2" s="5" t="str">
        <f>"Compound Interest "&amp;B8</f>
        <v>Compound Interest Quarterly</v>
      </c>
      <c r="B2" s="5"/>
      <c r="G2" s="5" t="s">
        <v>15</v>
      </c>
    </row>
    <row r="4" spans="1:12" x14ac:dyDescent="0.35">
      <c r="A4" s="1" t="s">
        <v>19</v>
      </c>
      <c r="B4" s="26">
        <v>1000</v>
      </c>
      <c r="G4" s="1" t="s">
        <v>19</v>
      </c>
      <c r="H4" s="26">
        <v>1000</v>
      </c>
    </row>
    <row r="6" spans="1:12" x14ac:dyDescent="0.35">
      <c r="A6" s="1" t="s">
        <v>13</v>
      </c>
      <c r="B6" s="27">
        <v>0.05</v>
      </c>
      <c r="G6" s="1" t="s">
        <v>13</v>
      </c>
      <c r="H6" s="27">
        <v>0.05</v>
      </c>
    </row>
    <row r="7" spans="1:12" x14ac:dyDescent="0.35">
      <c r="B7" s="4"/>
    </row>
    <row r="8" spans="1:12" x14ac:dyDescent="0.35">
      <c r="A8" s="1" t="s">
        <v>7</v>
      </c>
      <c r="B8" s="2" t="s">
        <v>11</v>
      </c>
      <c r="G8" s="10"/>
      <c r="H8" s="10"/>
      <c r="I8" s="10"/>
      <c r="J8" s="10"/>
    </row>
    <row r="9" spans="1:12" x14ac:dyDescent="0.35">
      <c r="B9" s="4"/>
      <c r="G9" s="9"/>
      <c r="H9" s="10"/>
      <c r="I9" s="10"/>
      <c r="J9" s="10"/>
    </row>
    <row r="10" spans="1:12" x14ac:dyDescent="0.35">
      <c r="A10" s="1" t="s">
        <v>14</v>
      </c>
      <c r="B10" s="20">
        <f>VLOOKUP(B8,'periods p.a.'!A3:B7,2,FALSE)</f>
        <v>4</v>
      </c>
      <c r="G10" s="10"/>
      <c r="H10" s="10"/>
      <c r="I10" s="10"/>
      <c r="J10" s="10"/>
    </row>
    <row r="11" spans="1:12" x14ac:dyDescent="0.35">
      <c r="B11" s="4"/>
      <c r="G11" s="10"/>
      <c r="H11" s="10"/>
      <c r="I11" s="10"/>
      <c r="J11" s="10"/>
    </row>
    <row r="12" spans="1:12" x14ac:dyDescent="0.35">
      <c r="A12" s="1" t="s">
        <v>12</v>
      </c>
      <c r="B12" s="27">
        <f>B6/B10</f>
        <v>1.2500000000000001E-2</v>
      </c>
      <c r="G12" s="10"/>
      <c r="H12" s="10"/>
      <c r="I12" s="10"/>
      <c r="J12" s="10"/>
    </row>
    <row r="14" spans="1:12" ht="29" x14ac:dyDescent="0.35">
      <c r="A14" s="7" t="s">
        <v>2</v>
      </c>
      <c r="B14" s="7" t="s">
        <v>16</v>
      </c>
      <c r="C14" s="8" t="s">
        <v>1</v>
      </c>
      <c r="D14" s="8" t="s">
        <v>3</v>
      </c>
      <c r="E14" s="8" t="s">
        <v>4</v>
      </c>
      <c r="G14" s="7" t="s">
        <v>8</v>
      </c>
      <c r="H14" s="8" t="s">
        <v>1</v>
      </c>
      <c r="I14" s="8" t="s">
        <v>3</v>
      </c>
      <c r="J14" s="8" t="s">
        <v>4</v>
      </c>
    </row>
    <row r="15" spans="1:12" x14ac:dyDescent="0.35">
      <c r="A15" s="7"/>
      <c r="B15" s="29">
        <v>0</v>
      </c>
      <c r="C15" s="8"/>
      <c r="D15" s="8"/>
      <c r="E15" s="33">
        <f>B4</f>
        <v>1000</v>
      </c>
      <c r="G15" s="29">
        <v>0</v>
      </c>
      <c r="H15" s="8"/>
      <c r="I15" s="8"/>
      <c r="J15" s="33">
        <f>H4</f>
        <v>1000</v>
      </c>
    </row>
    <row r="16" spans="1:12" x14ac:dyDescent="0.35">
      <c r="A16" s="6">
        <v>1</v>
      </c>
      <c r="B16" s="11">
        <f>A16/$B$10</f>
        <v>0.25</v>
      </c>
      <c r="C16" s="22">
        <f>B4</f>
        <v>1000</v>
      </c>
      <c r="D16" s="24"/>
      <c r="E16" s="24"/>
      <c r="G16" s="6">
        <v>1</v>
      </c>
      <c r="H16" s="22">
        <f>H4</f>
        <v>1000</v>
      </c>
      <c r="I16" s="24"/>
      <c r="J16" s="24"/>
    </row>
    <row r="17" spans="1:10" x14ac:dyDescent="0.35">
      <c r="A17" s="6">
        <f>A16+1</f>
        <v>2</v>
      </c>
      <c r="B17" s="11">
        <f t="shared" ref="B17:B75" si="0">A17/$B$10</f>
        <v>0.5</v>
      </c>
      <c r="C17" s="24"/>
      <c r="D17" s="24"/>
      <c r="E17" s="24"/>
      <c r="G17" s="6">
        <f>G16+1</f>
        <v>2</v>
      </c>
      <c r="H17" s="24"/>
      <c r="I17" s="24"/>
      <c r="J17" s="24"/>
    </row>
    <row r="18" spans="1:10" x14ac:dyDescent="0.35">
      <c r="A18" s="6">
        <f t="shared" ref="A18:A75" si="1">A17+1</f>
        <v>3</v>
      </c>
      <c r="B18" s="11">
        <f t="shared" si="0"/>
        <v>0.75</v>
      </c>
      <c r="C18" s="24"/>
      <c r="D18" s="24"/>
      <c r="E18" s="24"/>
      <c r="G18" s="6">
        <f t="shared" ref="G18:G75" si="2">G17+1</f>
        <v>3</v>
      </c>
      <c r="H18" s="24"/>
      <c r="I18" s="24"/>
      <c r="J18" s="24"/>
    </row>
    <row r="19" spans="1:10" x14ac:dyDescent="0.35">
      <c r="A19" s="6">
        <f t="shared" si="1"/>
        <v>4</v>
      </c>
      <c r="B19" s="11">
        <f t="shared" si="0"/>
        <v>1</v>
      </c>
      <c r="C19" s="24"/>
      <c r="D19" s="24"/>
      <c r="E19" s="24"/>
      <c r="G19" s="6">
        <f t="shared" si="2"/>
        <v>4</v>
      </c>
      <c r="H19" s="24"/>
      <c r="I19" s="24"/>
      <c r="J19" s="24"/>
    </row>
    <row r="20" spans="1:10" x14ac:dyDescent="0.35">
      <c r="A20" s="6">
        <f t="shared" si="1"/>
        <v>5</v>
      </c>
      <c r="B20" s="11">
        <f t="shared" si="0"/>
        <v>1.25</v>
      </c>
      <c r="C20" s="24"/>
      <c r="D20" s="24"/>
      <c r="E20" s="24"/>
      <c r="G20" s="6">
        <f t="shared" si="2"/>
        <v>5</v>
      </c>
      <c r="H20" s="24"/>
      <c r="I20" s="24"/>
      <c r="J20" s="24"/>
    </row>
    <row r="21" spans="1:10" x14ac:dyDescent="0.35">
      <c r="A21" s="6">
        <f t="shared" si="1"/>
        <v>6</v>
      </c>
      <c r="B21" s="11">
        <f t="shared" si="0"/>
        <v>1.5</v>
      </c>
      <c r="C21" s="24"/>
      <c r="D21" s="24"/>
      <c r="E21" s="24"/>
      <c r="G21" s="6">
        <f t="shared" si="2"/>
        <v>6</v>
      </c>
      <c r="H21" s="24"/>
      <c r="I21" s="24"/>
      <c r="J21" s="24"/>
    </row>
    <row r="22" spans="1:10" x14ac:dyDescent="0.35">
      <c r="A22" s="6">
        <f t="shared" si="1"/>
        <v>7</v>
      </c>
      <c r="B22" s="11">
        <f t="shared" si="0"/>
        <v>1.75</v>
      </c>
      <c r="C22" s="24"/>
      <c r="D22" s="24"/>
      <c r="E22" s="24"/>
      <c r="G22" s="6">
        <f t="shared" si="2"/>
        <v>7</v>
      </c>
      <c r="H22" s="24"/>
      <c r="I22" s="24"/>
      <c r="J22" s="24"/>
    </row>
    <row r="23" spans="1:10" x14ac:dyDescent="0.35">
      <c r="A23" s="6">
        <f t="shared" si="1"/>
        <v>8</v>
      </c>
      <c r="B23" s="11">
        <f t="shared" si="0"/>
        <v>2</v>
      </c>
      <c r="C23" s="24"/>
      <c r="D23" s="24"/>
      <c r="E23" s="24"/>
      <c r="G23" s="6">
        <f t="shared" si="2"/>
        <v>8</v>
      </c>
      <c r="H23" s="24"/>
      <c r="I23" s="24"/>
      <c r="J23" s="24"/>
    </row>
    <row r="24" spans="1:10" x14ac:dyDescent="0.35">
      <c r="A24" s="6">
        <f t="shared" si="1"/>
        <v>9</v>
      </c>
      <c r="B24" s="11">
        <f t="shared" si="0"/>
        <v>2.25</v>
      </c>
      <c r="C24" s="24"/>
      <c r="D24" s="24"/>
      <c r="E24" s="24"/>
      <c r="G24" s="6">
        <f t="shared" si="2"/>
        <v>9</v>
      </c>
      <c r="H24" s="24"/>
      <c r="I24" s="24"/>
      <c r="J24" s="24"/>
    </row>
    <row r="25" spans="1:10" x14ac:dyDescent="0.35">
      <c r="A25" s="6">
        <f t="shared" si="1"/>
        <v>10</v>
      </c>
      <c r="B25" s="11">
        <f t="shared" si="0"/>
        <v>2.5</v>
      </c>
      <c r="C25" s="24"/>
      <c r="D25" s="24"/>
      <c r="E25" s="24"/>
      <c r="G25" s="6">
        <f t="shared" si="2"/>
        <v>10</v>
      </c>
      <c r="H25" s="24"/>
      <c r="I25" s="24"/>
      <c r="J25" s="24"/>
    </row>
    <row r="26" spans="1:10" x14ac:dyDescent="0.35">
      <c r="A26" s="6">
        <f t="shared" si="1"/>
        <v>11</v>
      </c>
      <c r="B26" s="11">
        <f t="shared" si="0"/>
        <v>2.75</v>
      </c>
      <c r="C26" s="24"/>
      <c r="D26" s="24"/>
      <c r="E26" s="24"/>
      <c r="G26" s="6">
        <f t="shared" si="2"/>
        <v>11</v>
      </c>
      <c r="H26" s="24"/>
      <c r="I26" s="24"/>
      <c r="J26" s="24"/>
    </row>
    <row r="27" spans="1:10" x14ac:dyDescent="0.35">
      <c r="A27" s="6">
        <f t="shared" si="1"/>
        <v>12</v>
      </c>
      <c r="B27" s="11">
        <f t="shared" si="0"/>
        <v>3</v>
      </c>
      <c r="C27" s="24"/>
      <c r="D27" s="24"/>
      <c r="E27" s="24"/>
      <c r="G27" s="6">
        <f t="shared" si="2"/>
        <v>12</v>
      </c>
      <c r="H27" s="24"/>
      <c r="I27" s="24"/>
      <c r="J27" s="24"/>
    </row>
    <row r="28" spans="1:10" x14ac:dyDescent="0.35">
      <c r="A28" s="6">
        <f t="shared" si="1"/>
        <v>13</v>
      </c>
      <c r="B28" s="11">
        <f t="shared" si="0"/>
        <v>3.25</v>
      </c>
      <c r="C28" s="24"/>
      <c r="D28" s="24"/>
      <c r="E28" s="24"/>
      <c r="G28" s="6">
        <f t="shared" si="2"/>
        <v>13</v>
      </c>
      <c r="H28" s="24"/>
      <c r="I28" s="24"/>
      <c r="J28" s="24"/>
    </row>
    <row r="29" spans="1:10" x14ac:dyDescent="0.35">
      <c r="A29" s="6">
        <f t="shared" si="1"/>
        <v>14</v>
      </c>
      <c r="B29" s="11">
        <f t="shared" si="0"/>
        <v>3.5</v>
      </c>
      <c r="C29" s="24"/>
      <c r="D29" s="24"/>
      <c r="E29" s="24"/>
      <c r="G29" s="6">
        <f t="shared" si="2"/>
        <v>14</v>
      </c>
      <c r="H29" s="24"/>
      <c r="I29" s="24"/>
      <c r="J29" s="24"/>
    </row>
    <row r="30" spans="1:10" x14ac:dyDescent="0.35">
      <c r="A30" s="6">
        <f t="shared" si="1"/>
        <v>15</v>
      </c>
      <c r="B30" s="11">
        <f t="shared" si="0"/>
        <v>3.75</v>
      </c>
      <c r="C30" s="24"/>
      <c r="D30" s="24"/>
      <c r="E30" s="24"/>
      <c r="G30" s="6">
        <f t="shared" si="2"/>
        <v>15</v>
      </c>
      <c r="H30" s="24"/>
      <c r="I30" s="24"/>
      <c r="J30" s="24"/>
    </row>
    <row r="31" spans="1:10" x14ac:dyDescent="0.35">
      <c r="A31" s="6">
        <f t="shared" si="1"/>
        <v>16</v>
      </c>
      <c r="B31" s="11">
        <f t="shared" si="0"/>
        <v>4</v>
      </c>
      <c r="C31" s="24"/>
      <c r="D31" s="24"/>
      <c r="E31" s="24"/>
      <c r="G31" s="6">
        <f t="shared" si="2"/>
        <v>16</v>
      </c>
      <c r="H31" s="24"/>
      <c r="I31" s="24"/>
      <c r="J31" s="24"/>
    </row>
    <row r="32" spans="1:10" x14ac:dyDescent="0.35">
      <c r="A32" s="6">
        <f t="shared" si="1"/>
        <v>17</v>
      </c>
      <c r="B32" s="11">
        <f t="shared" si="0"/>
        <v>4.25</v>
      </c>
      <c r="C32" s="24"/>
      <c r="D32" s="24"/>
      <c r="E32" s="24"/>
      <c r="G32" s="6">
        <f t="shared" si="2"/>
        <v>17</v>
      </c>
      <c r="H32" s="24"/>
      <c r="I32" s="24"/>
      <c r="J32" s="24"/>
    </row>
    <row r="33" spans="1:16" x14ac:dyDescent="0.35">
      <c r="A33" s="6">
        <f t="shared" si="1"/>
        <v>18</v>
      </c>
      <c r="B33" s="11">
        <f t="shared" si="0"/>
        <v>4.5</v>
      </c>
      <c r="C33" s="24"/>
      <c r="D33" s="24"/>
      <c r="E33" s="24"/>
      <c r="G33" s="6">
        <f t="shared" si="2"/>
        <v>18</v>
      </c>
      <c r="H33" s="24"/>
      <c r="I33" s="24"/>
      <c r="J33" s="24"/>
    </row>
    <row r="34" spans="1:16" x14ac:dyDescent="0.35">
      <c r="A34" s="6">
        <f t="shared" si="1"/>
        <v>19</v>
      </c>
      <c r="B34" s="11">
        <f t="shared" si="0"/>
        <v>4.75</v>
      </c>
      <c r="C34" s="24"/>
      <c r="D34" s="24"/>
      <c r="E34" s="24"/>
      <c r="G34" s="6">
        <f t="shared" si="2"/>
        <v>19</v>
      </c>
      <c r="H34" s="24"/>
      <c r="I34" s="24"/>
      <c r="J34" s="24"/>
    </row>
    <row r="35" spans="1:16" x14ac:dyDescent="0.35">
      <c r="A35" s="6">
        <f t="shared" si="1"/>
        <v>20</v>
      </c>
      <c r="B35" s="11">
        <f t="shared" si="0"/>
        <v>5</v>
      </c>
      <c r="C35" s="24"/>
      <c r="D35" s="24"/>
      <c r="E35" s="24"/>
      <c r="G35" s="6">
        <f t="shared" si="2"/>
        <v>20</v>
      </c>
      <c r="H35" s="24"/>
      <c r="I35" s="24"/>
      <c r="J35" s="24"/>
    </row>
    <row r="36" spans="1:16" x14ac:dyDescent="0.35">
      <c r="A36" s="6">
        <f t="shared" si="1"/>
        <v>21</v>
      </c>
      <c r="B36" s="11">
        <f t="shared" si="0"/>
        <v>5.25</v>
      </c>
      <c r="C36" s="24"/>
      <c r="D36" s="24"/>
      <c r="E36" s="24"/>
      <c r="G36" s="6">
        <f t="shared" si="2"/>
        <v>21</v>
      </c>
      <c r="H36" s="24"/>
      <c r="I36" s="24"/>
      <c r="J36" s="24"/>
    </row>
    <row r="37" spans="1:16" x14ac:dyDescent="0.35">
      <c r="A37" s="6">
        <f t="shared" si="1"/>
        <v>22</v>
      </c>
      <c r="B37" s="11">
        <f t="shared" si="0"/>
        <v>5.5</v>
      </c>
      <c r="C37" s="24"/>
      <c r="D37" s="24"/>
      <c r="E37" s="24"/>
      <c r="G37" s="6">
        <f t="shared" si="2"/>
        <v>22</v>
      </c>
      <c r="H37" s="24"/>
      <c r="I37" s="24"/>
      <c r="J37" s="24"/>
    </row>
    <row r="38" spans="1:16" x14ac:dyDescent="0.35">
      <c r="A38" s="6">
        <f t="shared" si="1"/>
        <v>23</v>
      </c>
      <c r="B38" s="11">
        <f t="shared" si="0"/>
        <v>5.75</v>
      </c>
      <c r="C38" s="24"/>
      <c r="D38" s="24"/>
      <c r="E38" s="24"/>
      <c r="G38" s="6">
        <f t="shared" si="2"/>
        <v>23</v>
      </c>
      <c r="H38" s="24"/>
      <c r="I38" s="24"/>
      <c r="J38" s="24"/>
    </row>
    <row r="39" spans="1:16" x14ac:dyDescent="0.35">
      <c r="A39" s="6">
        <f t="shared" si="1"/>
        <v>24</v>
      </c>
      <c r="B39" s="11">
        <f t="shared" si="0"/>
        <v>6</v>
      </c>
      <c r="C39" s="24"/>
      <c r="D39" s="24"/>
      <c r="E39" s="24"/>
      <c r="G39" s="6">
        <f t="shared" si="2"/>
        <v>24</v>
      </c>
      <c r="H39" s="24"/>
      <c r="I39" s="24"/>
      <c r="J39" s="24"/>
    </row>
    <row r="40" spans="1:16" x14ac:dyDescent="0.35">
      <c r="A40" s="6">
        <f t="shared" si="1"/>
        <v>25</v>
      </c>
      <c r="B40" s="11">
        <f t="shared" si="0"/>
        <v>6.25</v>
      </c>
      <c r="C40" s="24"/>
      <c r="D40" s="24"/>
      <c r="E40" s="24"/>
      <c r="G40" s="6">
        <f t="shared" si="2"/>
        <v>25</v>
      </c>
      <c r="H40" s="24"/>
      <c r="I40" s="24"/>
      <c r="J40" s="24"/>
      <c r="P40" s="35"/>
    </row>
    <row r="41" spans="1:16" x14ac:dyDescent="0.35">
      <c r="A41" s="6">
        <f t="shared" si="1"/>
        <v>26</v>
      </c>
      <c r="B41" s="11">
        <f t="shared" si="0"/>
        <v>6.5</v>
      </c>
      <c r="C41" s="24"/>
      <c r="D41" s="24"/>
      <c r="E41" s="24"/>
      <c r="G41" s="6">
        <f t="shared" si="2"/>
        <v>26</v>
      </c>
      <c r="H41" s="24"/>
      <c r="I41" s="24"/>
      <c r="J41" s="24"/>
    </row>
    <row r="42" spans="1:16" x14ac:dyDescent="0.35">
      <c r="A42" s="6">
        <f t="shared" si="1"/>
        <v>27</v>
      </c>
      <c r="B42" s="11">
        <f t="shared" si="0"/>
        <v>6.75</v>
      </c>
      <c r="C42" s="24"/>
      <c r="D42" s="24"/>
      <c r="E42" s="24"/>
      <c r="G42" s="6">
        <f t="shared" si="2"/>
        <v>27</v>
      </c>
      <c r="H42" s="24"/>
      <c r="I42" s="24"/>
      <c r="J42" s="24"/>
    </row>
    <row r="43" spans="1:16" x14ac:dyDescent="0.35">
      <c r="A43" s="6">
        <f t="shared" si="1"/>
        <v>28</v>
      </c>
      <c r="B43" s="11">
        <f t="shared" si="0"/>
        <v>7</v>
      </c>
      <c r="C43" s="24"/>
      <c r="D43" s="24"/>
      <c r="E43" s="24"/>
      <c r="G43" s="6">
        <f t="shared" si="2"/>
        <v>28</v>
      </c>
      <c r="H43" s="24"/>
      <c r="I43" s="24"/>
      <c r="J43" s="24"/>
      <c r="O43" s="35"/>
    </row>
    <row r="44" spans="1:16" x14ac:dyDescent="0.35">
      <c r="A44" s="6">
        <f t="shared" si="1"/>
        <v>29</v>
      </c>
      <c r="B44" s="11">
        <f t="shared" si="0"/>
        <v>7.25</v>
      </c>
      <c r="C44" s="24"/>
      <c r="D44" s="24"/>
      <c r="E44" s="24"/>
      <c r="G44" s="6">
        <f t="shared" si="2"/>
        <v>29</v>
      </c>
      <c r="H44" s="24"/>
      <c r="I44" s="24"/>
      <c r="J44" s="24"/>
    </row>
    <row r="45" spans="1:16" x14ac:dyDescent="0.35">
      <c r="A45" s="6">
        <f t="shared" si="1"/>
        <v>30</v>
      </c>
      <c r="B45" s="11">
        <f t="shared" si="0"/>
        <v>7.5</v>
      </c>
      <c r="C45" s="24"/>
      <c r="D45" s="24"/>
      <c r="E45" s="24"/>
      <c r="G45" s="6">
        <f t="shared" si="2"/>
        <v>30</v>
      </c>
      <c r="H45" s="24"/>
      <c r="I45" s="24"/>
      <c r="J45" s="24"/>
    </row>
    <row r="46" spans="1:16" x14ac:dyDescent="0.35">
      <c r="A46" s="6">
        <f t="shared" si="1"/>
        <v>31</v>
      </c>
      <c r="B46" s="11">
        <f t="shared" si="0"/>
        <v>7.75</v>
      </c>
      <c r="C46" s="24"/>
      <c r="D46" s="24"/>
      <c r="E46" s="24"/>
      <c r="G46" s="6">
        <f t="shared" si="2"/>
        <v>31</v>
      </c>
      <c r="H46" s="24"/>
      <c r="I46" s="24"/>
      <c r="J46" s="24"/>
    </row>
    <row r="47" spans="1:16" x14ac:dyDescent="0.35">
      <c r="A47" s="6">
        <f t="shared" si="1"/>
        <v>32</v>
      </c>
      <c r="B47" s="11">
        <f t="shared" si="0"/>
        <v>8</v>
      </c>
      <c r="C47" s="24"/>
      <c r="D47" s="24"/>
      <c r="E47" s="24"/>
      <c r="G47" s="6">
        <f t="shared" si="2"/>
        <v>32</v>
      </c>
      <c r="H47" s="24"/>
      <c r="I47" s="24"/>
      <c r="J47" s="24"/>
    </row>
    <row r="48" spans="1:16" x14ac:dyDescent="0.35">
      <c r="A48" s="6">
        <f t="shared" si="1"/>
        <v>33</v>
      </c>
      <c r="B48" s="11">
        <f t="shared" si="0"/>
        <v>8.25</v>
      </c>
      <c r="C48" s="24"/>
      <c r="D48" s="24"/>
      <c r="E48" s="24"/>
      <c r="G48" s="6">
        <f t="shared" si="2"/>
        <v>33</v>
      </c>
      <c r="H48" s="24"/>
      <c r="I48" s="24"/>
      <c r="J48" s="24"/>
    </row>
    <row r="49" spans="1:10" x14ac:dyDescent="0.35">
      <c r="A49" s="6">
        <f t="shared" si="1"/>
        <v>34</v>
      </c>
      <c r="B49" s="11">
        <f t="shared" si="0"/>
        <v>8.5</v>
      </c>
      <c r="C49" s="24"/>
      <c r="D49" s="24"/>
      <c r="E49" s="24"/>
      <c r="G49" s="6">
        <f t="shared" si="2"/>
        <v>34</v>
      </c>
      <c r="H49" s="24"/>
      <c r="I49" s="24"/>
      <c r="J49" s="24"/>
    </row>
    <row r="50" spans="1:10" x14ac:dyDescent="0.35">
      <c r="A50" s="6">
        <f t="shared" si="1"/>
        <v>35</v>
      </c>
      <c r="B50" s="11">
        <f t="shared" si="0"/>
        <v>8.75</v>
      </c>
      <c r="C50" s="24"/>
      <c r="D50" s="24"/>
      <c r="E50" s="24"/>
      <c r="G50" s="6">
        <f t="shared" si="2"/>
        <v>35</v>
      </c>
      <c r="H50" s="24"/>
      <c r="I50" s="24"/>
      <c r="J50" s="24"/>
    </row>
    <row r="51" spans="1:10" x14ac:dyDescent="0.35">
      <c r="A51" s="6">
        <f t="shared" si="1"/>
        <v>36</v>
      </c>
      <c r="B51" s="11">
        <f t="shared" si="0"/>
        <v>9</v>
      </c>
      <c r="C51" s="24"/>
      <c r="D51" s="24"/>
      <c r="E51" s="24"/>
      <c r="G51" s="6">
        <f t="shared" si="2"/>
        <v>36</v>
      </c>
      <c r="H51" s="24"/>
      <c r="I51" s="24"/>
      <c r="J51" s="24"/>
    </row>
    <row r="52" spans="1:10" x14ac:dyDescent="0.35">
      <c r="A52" s="6">
        <f t="shared" si="1"/>
        <v>37</v>
      </c>
      <c r="B52" s="11">
        <f t="shared" si="0"/>
        <v>9.25</v>
      </c>
      <c r="C52" s="24"/>
      <c r="D52" s="24"/>
      <c r="E52" s="24"/>
      <c r="G52" s="6">
        <f t="shared" si="2"/>
        <v>37</v>
      </c>
      <c r="H52" s="24"/>
      <c r="I52" s="24"/>
      <c r="J52" s="24"/>
    </row>
    <row r="53" spans="1:10" x14ac:dyDescent="0.35">
      <c r="A53" s="6">
        <f t="shared" si="1"/>
        <v>38</v>
      </c>
      <c r="B53" s="11">
        <f t="shared" si="0"/>
        <v>9.5</v>
      </c>
      <c r="C53" s="24"/>
      <c r="D53" s="24"/>
      <c r="E53" s="24"/>
      <c r="G53" s="6">
        <f t="shared" si="2"/>
        <v>38</v>
      </c>
      <c r="H53" s="24"/>
      <c r="I53" s="24"/>
      <c r="J53" s="24"/>
    </row>
    <row r="54" spans="1:10" x14ac:dyDescent="0.35">
      <c r="A54" s="6">
        <f t="shared" si="1"/>
        <v>39</v>
      </c>
      <c r="B54" s="11">
        <f t="shared" si="0"/>
        <v>9.75</v>
      </c>
      <c r="C54" s="24"/>
      <c r="D54" s="24"/>
      <c r="E54" s="24"/>
      <c r="G54" s="6">
        <f t="shared" si="2"/>
        <v>39</v>
      </c>
      <c r="H54" s="24"/>
      <c r="I54" s="24"/>
      <c r="J54" s="24"/>
    </row>
    <row r="55" spans="1:10" x14ac:dyDescent="0.35">
      <c r="A55" s="6">
        <f t="shared" si="1"/>
        <v>40</v>
      </c>
      <c r="B55" s="11">
        <f t="shared" si="0"/>
        <v>10</v>
      </c>
      <c r="C55" s="24"/>
      <c r="D55" s="24"/>
      <c r="E55" s="24"/>
      <c r="G55" s="6">
        <f t="shared" si="2"/>
        <v>40</v>
      </c>
      <c r="H55" s="24"/>
      <c r="I55" s="24"/>
      <c r="J55" s="24"/>
    </row>
    <row r="56" spans="1:10" x14ac:dyDescent="0.35">
      <c r="A56" s="6">
        <f t="shared" si="1"/>
        <v>41</v>
      </c>
      <c r="B56" s="11">
        <f t="shared" si="0"/>
        <v>10.25</v>
      </c>
      <c r="C56" s="24"/>
      <c r="D56" s="24"/>
      <c r="E56" s="24"/>
      <c r="G56" s="6">
        <f t="shared" si="2"/>
        <v>41</v>
      </c>
      <c r="H56" s="24"/>
      <c r="I56" s="24"/>
      <c r="J56" s="24"/>
    </row>
    <row r="57" spans="1:10" x14ac:dyDescent="0.35">
      <c r="A57" s="6">
        <f t="shared" si="1"/>
        <v>42</v>
      </c>
      <c r="B57" s="11">
        <f t="shared" si="0"/>
        <v>10.5</v>
      </c>
      <c r="C57" s="24"/>
      <c r="D57" s="24"/>
      <c r="E57" s="24"/>
      <c r="G57" s="6">
        <f t="shared" si="2"/>
        <v>42</v>
      </c>
      <c r="H57" s="24"/>
      <c r="I57" s="24"/>
      <c r="J57" s="24"/>
    </row>
    <row r="58" spans="1:10" x14ac:dyDescent="0.35">
      <c r="A58" s="6">
        <f t="shared" si="1"/>
        <v>43</v>
      </c>
      <c r="B58" s="11">
        <f t="shared" si="0"/>
        <v>10.75</v>
      </c>
      <c r="C58" s="24"/>
      <c r="D58" s="24"/>
      <c r="E58" s="24"/>
      <c r="G58" s="6">
        <f t="shared" si="2"/>
        <v>43</v>
      </c>
      <c r="H58" s="24"/>
      <c r="I58" s="24"/>
      <c r="J58" s="24"/>
    </row>
    <row r="59" spans="1:10" x14ac:dyDescent="0.35">
      <c r="A59" s="6">
        <f t="shared" si="1"/>
        <v>44</v>
      </c>
      <c r="B59" s="11">
        <f t="shared" si="0"/>
        <v>11</v>
      </c>
      <c r="C59" s="24"/>
      <c r="D59" s="24"/>
      <c r="E59" s="24"/>
      <c r="G59" s="6">
        <f t="shared" si="2"/>
        <v>44</v>
      </c>
      <c r="H59" s="24"/>
      <c r="I59" s="24"/>
      <c r="J59" s="24"/>
    </row>
    <row r="60" spans="1:10" x14ac:dyDescent="0.35">
      <c r="A60" s="6">
        <f t="shared" si="1"/>
        <v>45</v>
      </c>
      <c r="B60" s="11">
        <f t="shared" si="0"/>
        <v>11.25</v>
      </c>
      <c r="C60" s="24"/>
      <c r="D60" s="24"/>
      <c r="E60" s="24"/>
      <c r="G60" s="6">
        <f t="shared" si="2"/>
        <v>45</v>
      </c>
      <c r="H60" s="24"/>
      <c r="I60" s="24"/>
      <c r="J60" s="24"/>
    </row>
    <row r="61" spans="1:10" x14ac:dyDescent="0.35">
      <c r="A61" s="6">
        <f t="shared" si="1"/>
        <v>46</v>
      </c>
      <c r="B61" s="11">
        <f t="shared" si="0"/>
        <v>11.5</v>
      </c>
      <c r="C61" s="24"/>
      <c r="D61" s="24"/>
      <c r="E61" s="24"/>
      <c r="G61" s="6">
        <f t="shared" si="2"/>
        <v>46</v>
      </c>
      <c r="H61" s="24"/>
      <c r="I61" s="24"/>
      <c r="J61" s="24"/>
    </row>
    <row r="62" spans="1:10" x14ac:dyDescent="0.35">
      <c r="A62" s="6">
        <f t="shared" si="1"/>
        <v>47</v>
      </c>
      <c r="B62" s="11">
        <f t="shared" si="0"/>
        <v>11.75</v>
      </c>
      <c r="C62" s="24"/>
      <c r="D62" s="24"/>
      <c r="E62" s="24"/>
      <c r="G62" s="6">
        <f t="shared" si="2"/>
        <v>47</v>
      </c>
      <c r="H62" s="24"/>
      <c r="I62" s="24"/>
      <c r="J62" s="24"/>
    </row>
    <row r="63" spans="1:10" x14ac:dyDescent="0.35">
      <c r="A63" s="6">
        <f t="shared" si="1"/>
        <v>48</v>
      </c>
      <c r="B63" s="11">
        <f t="shared" si="0"/>
        <v>12</v>
      </c>
      <c r="C63" s="24"/>
      <c r="D63" s="24"/>
      <c r="E63" s="24"/>
      <c r="G63" s="6">
        <f t="shared" si="2"/>
        <v>48</v>
      </c>
      <c r="H63" s="24"/>
      <c r="I63" s="24"/>
      <c r="J63" s="24"/>
    </row>
    <row r="64" spans="1:10" x14ac:dyDescent="0.35">
      <c r="A64" s="6">
        <f t="shared" si="1"/>
        <v>49</v>
      </c>
      <c r="B64" s="11">
        <f t="shared" si="0"/>
        <v>12.25</v>
      </c>
      <c r="C64" s="24"/>
      <c r="D64" s="24"/>
      <c r="E64" s="24"/>
      <c r="G64" s="6">
        <f t="shared" si="2"/>
        <v>49</v>
      </c>
      <c r="H64" s="24"/>
      <c r="I64" s="24"/>
      <c r="J64" s="24"/>
    </row>
    <row r="65" spans="1:10" x14ac:dyDescent="0.35">
      <c r="A65" s="6">
        <f t="shared" si="1"/>
        <v>50</v>
      </c>
      <c r="B65" s="11">
        <f t="shared" si="0"/>
        <v>12.5</v>
      </c>
      <c r="C65" s="24"/>
      <c r="D65" s="24"/>
      <c r="E65" s="24"/>
      <c r="G65" s="6">
        <f t="shared" si="2"/>
        <v>50</v>
      </c>
      <c r="H65" s="24"/>
      <c r="I65" s="24"/>
      <c r="J65" s="24"/>
    </row>
    <row r="66" spans="1:10" x14ac:dyDescent="0.35">
      <c r="A66" s="6">
        <f t="shared" si="1"/>
        <v>51</v>
      </c>
      <c r="B66" s="11">
        <f t="shared" si="0"/>
        <v>12.75</v>
      </c>
      <c r="C66" s="24"/>
      <c r="D66" s="24"/>
      <c r="E66" s="24"/>
      <c r="G66" s="6">
        <f t="shared" si="2"/>
        <v>51</v>
      </c>
      <c r="H66" s="24"/>
      <c r="I66" s="24"/>
      <c r="J66" s="24"/>
    </row>
    <row r="67" spans="1:10" x14ac:dyDescent="0.35">
      <c r="A67" s="6">
        <f t="shared" si="1"/>
        <v>52</v>
      </c>
      <c r="B67" s="11">
        <f t="shared" si="0"/>
        <v>13</v>
      </c>
      <c r="C67" s="24"/>
      <c r="D67" s="24"/>
      <c r="E67" s="24"/>
      <c r="G67" s="6">
        <f t="shared" si="2"/>
        <v>52</v>
      </c>
      <c r="H67" s="24"/>
      <c r="I67" s="24"/>
      <c r="J67" s="24"/>
    </row>
    <row r="68" spans="1:10" x14ac:dyDescent="0.35">
      <c r="A68" s="6">
        <f t="shared" si="1"/>
        <v>53</v>
      </c>
      <c r="B68" s="11">
        <f t="shared" si="0"/>
        <v>13.25</v>
      </c>
      <c r="C68" s="24"/>
      <c r="D68" s="24"/>
      <c r="E68" s="24"/>
      <c r="G68" s="6">
        <f t="shared" si="2"/>
        <v>53</v>
      </c>
      <c r="H68" s="24"/>
      <c r="I68" s="24"/>
      <c r="J68" s="24"/>
    </row>
    <row r="69" spans="1:10" x14ac:dyDescent="0.35">
      <c r="A69" s="6">
        <f t="shared" si="1"/>
        <v>54</v>
      </c>
      <c r="B69" s="11">
        <f t="shared" si="0"/>
        <v>13.5</v>
      </c>
      <c r="C69" s="24"/>
      <c r="D69" s="24"/>
      <c r="E69" s="24"/>
      <c r="G69" s="6">
        <f t="shared" si="2"/>
        <v>54</v>
      </c>
      <c r="H69" s="24"/>
      <c r="I69" s="24"/>
      <c r="J69" s="24"/>
    </row>
    <row r="70" spans="1:10" x14ac:dyDescent="0.35">
      <c r="A70" s="6">
        <f t="shared" si="1"/>
        <v>55</v>
      </c>
      <c r="B70" s="11">
        <f t="shared" si="0"/>
        <v>13.75</v>
      </c>
      <c r="C70" s="24"/>
      <c r="D70" s="24"/>
      <c r="E70" s="24"/>
      <c r="G70" s="6">
        <f t="shared" si="2"/>
        <v>55</v>
      </c>
      <c r="H70" s="24"/>
      <c r="I70" s="24"/>
      <c r="J70" s="24"/>
    </row>
    <row r="71" spans="1:10" x14ac:dyDescent="0.35">
      <c r="A71" s="6">
        <f t="shared" si="1"/>
        <v>56</v>
      </c>
      <c r="B71" s="11">
        <f t="shared" si="0"/>
        <v>14</v>
      </c>
      <c r="C71" s="24"/>
      <c r="D71" s="24"/>
      <c r="E71" s="24"/>
      <c r="G71" s="6">
        <f t="shared" si="2"/>
        <v>56</v>
      </c>
      <c r="H71" s="24"/>
      <c r="I71" s="24"/>
      <c r="J71" s="24"/>
    </row>
    <row r="72" spans="1:10" x14ac:dyDescent="0.35">
      <c r="A72" s="6">
        <f t="shared" si="1"/>
        <v>57</v>
      </c>
      <c r="B72" s="11">
        <f t="shared" si="0"/>
        <v>14.25</v>
      </c>
      <c r="C72" s="24"/>
      <c r="D72" s="24"/>
      <c r="E72" s="24"/>
      <c r="G72" s="6">
        <f t="shared" si="2"/>
        <v>57</v>
      </c>
      <c r="H72" s="24"/>
      <c r="I72" s="24"/>
      <c r="J72" s="24"/>
    </row>
    <row r="73" spans="1:10" x14ac:dyDescent="0.35">
      <c r="A73" s="6">
        <f t="shared" si="1"/>
        <v>58</v>
      </c>
      <c r="B73" s="11">
        <f t="shared" si="0"/>
        <v>14.5</v>
      </c>
      <c r="C73" s="24"/>
      <c r="D73" s="24"/>
      <c r="E73" s="24"/>
      <c r="G73" s="6">
        <f t="shared" si="2"/>
        <v>58</v>
      </c>
      <c r="H73" s="24"/>
      <c r="I73" s="24"/>
      <c r="J73" s="24"/>
    </row>
    <row r="74" spans="1:10" x14ac:dyDescent="0.35">
      <c r="A74" s="6">
        <f t="shared" si="1"/>
        <v>59</v>
      </c>
      <c r="B74" s="11">
        <f t="shared" si="0"/>
        <v>14.75</v>
      </c>
      <c r="C74" s="24"/>
      <c r="D74" s="24"/>
      <c r="E74" s="24"/>
      <c r="G74" s="6">
        <f t="shared" si="2"/>
        <v>59</v>
      </c>
      <c r="H74" s="24"/>
      <c r="I74" s="24"/>
      <c r="J74" s="24"/>
    </row>
    <row r="75" spans="1:10" x14ac:dyDescent="0.35">
      <c r="A75" s="6">
        <f t="shared" si="1"/>
        <v>60</v>
      </c>
      <c r="B75" s="11">
        <f t="shared" si="0"/>
        <v>15</v>
      </c>
      <c r="C75" s="24"/>
      <c r="D75" s="24"/>
      <c r="E75" s="24"/>
      <c r="G75" s="6">
        <f t="shared" si="2"/>
        <v>60</v>
      </c>
      <c r="H75" s="24"/>
      <c r="I75" s="24"/>
      <c r="J75" s="24"/>
    </row>
  </sheetData>
  <dataValidations count="2">
    <dataValidation type="list" allowBlank="1" showInputMessage="1" showErrorMessage="1" sqref="B8">
      <formula1>Frequency</formula1>
    </dataValidation>
    <dataValidation showInputMessage="1" showErrorMessage="1" sqref="B10 B6 H6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zoomScale="40" zoomScaleNormal="40" workbookViewId="0">
      <selection activeCell="K16" sqref="K16"/>
    </sheetView>
  </sheetViews>
  <sheetFormatPr defaultColWidth="9" defaultRowHeight="14.5" x14ac:dyDescent="0.35"/>
  <cols>
    <col min="1" max="1" width="27.1796875" style="3" bestFit="1" customWidth="1"/>
    <col min="2" max="2" width="12.36328125" style="3" customWidth="1"/>
    <col min="3" max="5" width="9.7265625" style="4" customWidth="1"/>
    <col min="6" max="6" width="6.26953125" style="37" customWidth="1"/>
    <col min="7" max="7" width="27.1796875" style="3" bestFit="1" customWidth="1"/>
    <col min="8" max="8" width="16.36328125" style="3" customWidth="1"/>
    <col min="9" max="11" width="9.7265625" style="4" customWidth="1"/>
    <col min="12" max="12" width="6.26953125" style="37" customWidth="1"/>
    <col min="13" max="13" width="9" style="4" customWidth="1"/>
    <col min="14" max="16384" width="9" style="4"/>
  </cols>
  <sheetData>
    <row r="1" spans="1:15" ht="31.5" customHeight="1" x14ac:dyDescent="0.35">
      <c r="A1" s="38" t="s">
        <v>18</v>
      </c>
      <c r="B1" s="38"/>
      <c r="C1" s="38"/>
      <c r="D1" s="38"/>
      <c r="E1" s="39"/>
      <c r="F1" s="36"/>
      <c r="L1" s="36"/>
      <c r="M1" s="4">
        <f>VLOOKUP(O1,B16:F160,5,FALSE)</f>
        <v>2</v>
      </c>
      <c r="N1" s="4">
        <f>VLOOKUP(O1,H16:L160,5,FALSE)</f>
        <v>104</v>
      </c>
      <c r="O1" s="4">
        <f>ROUNDDOWN(MIN(MAX(B16:B160),MAX(H16:H160)),0)</f>
        <v>2</v>
      </c>
    </row>
    <row r="2" spans="1:15" x14ac:dyDescent="0.35">
      <c r="A2" s="18"/>
      <c r="B2" s="18"/>
      <c r="C2" s="18"/>
      <c r="D2" s="18"/>
      <c r="E2" s="21"/>
    </row>
    <row r="3" spans="1:15" x14ac:dyDescent="0.35">
      <c r="A3" s="1" t="s">
        <v>19</v>
      </c>
      <c r="B3" s="26">
        <v>1000</v>
      </c>
      <c r="C3" s="18"/>
      <c r="D3" s="18"/>
      <c r="E3" s="21"/>
      <c r="G3" s="1" t="s">
        <v>19</v>
      </c>
      <c r="H3" s="26">
        <v>1000</v>
      </c>
    </row>
    <row r="4" spans="1:15" x14ac:dyDescent="0.35">
      <c r="A4" s="5"/>
      <c r="B4" s="5"/>
      <c r="G4" s="5"/>
      <c r="H4" s="5"/>
      <c r="I4" s="5"/>
    </row>
    <row r="5" spans="1:15" x14ac:dyDescent="0.35">
      <c r="A5" s="17" t="str">
        <f>"Option 1: Compound Interest "&amp;B7&amp;" p.a. "&amp;B9</f>
        <v>Option 1: Compound Interest 0.05 p.a. Yearly</v>
      </c>
      <c r="B5" s="5"/>
      <c r="G5" s="17" t="str">
        <f>"Option 2: Compound Interest "&amp;H7&amp;" p.a. "&amp;H9</f>
        <v>Option 2: Compound Interest 0.05 p.a. Weekly</v>
      </c>
      <c r="H5" s="5"/>
      <c r="I5" s="5"/>
    </row>
    <row r="6" spans="1:15" x14ac:dyDescent="0.35">
      <c r="I6" s="3"/>
    </row>
    <row r="7" spans="1:15" x14ac:dyDescent="0.35">
      <c r="A7" s="1" t="s">
        <v>13</v>
      </c>
      <c r="B7" s="27">
        <v>0.05</v>
      </c>
      <c r="G7" s="1" t="s">
        <v>13</v>
      </c>
      <c r="H7" s="27">
        <v>0.05</v>
      </c>
    </row>
    <row r="8" spans="1:15" x14ac:dyDescent="0.35">
      <c r="B8" s="4"/>
      <c r="H8" s="4"/>
    </row>
    <row r="9" spans="1:15" x14ac:dyDescent="0.35">
      <c r="A9" s="1" t="s">
        <v>7</v>
      </c>
      <c r="B9" s="2" t="s">
        <v>5</v>
      </c>
      <c r="G9" s="1" t="s">
        <v>7</v>
      </c>
      <c r="H9" s="2" t="s">
        <v>0</v>
      </c>
    </row>
    <row r="10" spans="1:15" x14ac:dyDescent="0.35">
      <c r="B10" s="4"/>
      <c r="H10" s="4"/>
    </row>
    <row r="11" spans="1:15" x14ac:dyDescent="0.35">
      <c r="A11" s="1" t="s">
        <v>14</v>
      </c>
      <c r="B11" s="20">
        <f>VLOOKUP(B9,'periods p.a.'!A3:B7,2,FALSE)</f>
        <v>1</v>
      </c>
      <c r="G11" s="1" t="s">
        <v>14</v>
      </c>
      <c r="H11" s="20">
        <f>VLOOKUP(H9,'periods p.a.'!A3:B7,2,FALSE)</f>
        <v>52</v>
      </c>
    </row>
    <row r="12" spans="1:15" x14ac:dyDescent="0.35">
      <c r="B12" s="4"/>
      <c r="H12" s="4"/>
    </row>
    <row r="13" spans="1:15" x14ac:dyDescent="0.35">
      <c r="A13" s="1" t="s">
        <v>12</v>
      </c>
      <c r="B13" s="27">
        <f>B7/B11</f>
        <v>0.05</v>
      </c>
      <c r="G13" s="1" t="s">
        <v>12</v>
      </c>
      <c r="H13" s="27">
        <f>H7/H11</f>
        <v>9.6153846153846159E-4</v>
      </c>
    </row>
    <row r="15" spans="1:15" ht="29" x14ac:dyDescent="0.35">
      <c r="A15" s="7" t="s">
        <v>2</v>
      </c>
      <c r="B15" s="7" t="s">
        <v>16</v>
      </c>
      <c r="C15" s="8" t="s">
        <v>1</v>
      </c>
      <c r="D15" s="8" t="s">
        <v>3</v>
      </c>
      <c r="E15" s="8" t="s">
        <v>4</v>
      </c>
      <c r="G15" s="7" t="s">
        <v>2</v>
      </c>
      <c r="H15" s="7" t="s">
        <v>16</v>
      </c>
      <c r="I15" s="8" t="s">
        <v>1</v>
      </c>
      <c r="J15" s="8" t="s">
        <v>3</v>
      </c>
      <c r="K15" s="8" t="s">
        <v>4</v>
      </c>
    </row>
    <row r="16" spans="1:15" x14ac:dyDescent="0.35">
      <c r="A16" s="7"/>
      <c r="B16" s="7">
        <v>0</v>
      </c>
      <c r="C16" s="8"/>
      <c r="D16" s="8"/>
      <c r="E16" s="28">
        <f>B3</f>
        <v>1000</v>
      </c>
      <c r="G16" s="7"/>
      <c r="H16" s="7">
        <v>0</v>
      </c>
      <c r="I16" s="8"/>
      <c r="J16" s="8"/>
      <c r="K16" s="28">
        <f>H3</f>
        <v>1000</v>
      </c>
    </row>
    <row r="17" spans="1:12" x14ac:dyDescent="0.35">
      <c r="A17" s="6">
        <v>1</v>
      </c>
      <c r="B17" s="11">
        <f>A17/$B$11</f>
        <v>1</v>
      </c>
      <c r="C17" s="23">
        <f>B3</f>
        <v>1000</v>
      </c>
      <c r="D17" s="34"/>
      <c r="E17" s="34"/>
      <c r="F17" s="37">
        <f>A17</f>
        <v>1</v>
      </c>
      <c r="G17" s="6">
        <v>1</v>
      </c>
      <c r="H17" s="11">
        <f>G17/$H$11</f>
        <v>1.9230769230769232E-2</v>
      </c>
      <c r="I17" s="22">
        <f>H3</f>
        <v>1000</v>
      </c>
      <c r="J17" s="34"/>
      <c r="K17" s="34"/>
      <c r="L17" s="37">
        <f>G17</f>
        <v>1</v>
      </c>
    </row>
    <row r="18" spans="1:12" x14ac:dyDescent="0.35">
      <c r="A18" s="6">
        <f>A17+1</f>
        <v>2</v>
      </c>
      <c r="B18" s="11">
        <f t="shared" ref="B18:B76" si="0">A18/$B$11</f>
        <v>2</v>
      </c>
      <c r="C18" s="34"/>
      <c r="D18" s="34"/>
      <c r="E18" s="34"/>
      <c r="F18" s="37">
        <f t="shared" ref="F18:F81" si="1">A18</f>
        <v>2</v>
      </c>
      <c r="G18" s="6">
        <f>G17+1</f>
        <v>2</v>
      </c>
      <c r="H18" s="11">
        <f t="shared" ref="H18:H76" si="2">G18/$H$11</f>
        <v>3.8461538461538464E-2</v>
      </c>
      <c r="I18" s="34"/>
      <c r="J18" s="34"/>
      <c r="K18" s="34"/>
      <c r="L18" s="37">
        <f t="shared" ref="L18:L81" si="3">G18</f>
        <v>2</v>
      </c>
    </row>
    <row r="19" spans="1:12" x14ac:dyDescent="0.35">
      <c r="A19" s="6">
        <f t="shared" ref="A19:A82" si="4">A18+1</f>
        <v>3</v>
      </c>
      <c r="B19" s="11">
        <f t="shared" si="0"/>
        <v>3</v>
      </c>
      <c r="C19" s="34"/>
      <c r="D19" s="34"/>
      <c r="E19" s="34"/>
      <c r="F19" s="37">
        <f t="shared" si="1"/>
        <v>3</v>
      </c>
      <c r="G19" s="6">
        <f t="shared" ref="G19:G82" si="5">G18+1</f>
        <v>3</v>
      </c>
      <c r="H19" s="11">
        <f t="shared" si="2"/>
        <v>5.7692307692307696E-2</v>
      </c>
      <c r="I19" s="34"/>
      <c r="J19" s="34"/>
      <c r="K19" s="34"/>
      <c r="L19" s="37">
        <f t="shared" si="3"/>
        <v>3</v>
      </c>
    </row>
    <row r="20" spans="1:12" x14ac:dyDescent="0.35">
      <c r="A20" s="6">
        <f t="shared" si="4"/>
        <v>4</v>
      </c>
      <c r="B20" s="11">
        <f t="shared" si="0"/>
        <v>4</v>
      </c>
      <c r="C20" s="34"/>
      <c r="D20" s="34"/>
      <c r="E20" s="34"/>
      <c r="F20" s="37">
        <f t="shared" si="1"/>
        <v>4</v>
      </c>
      <c r="G20" s="6">
        <f t="shared" si="5"/>
        <v>4</v>
      </c>
      <c r="H20" s="11">
        <f t="shared" si="2"/>
        <v>7.6923076923076927E-2</v>
      </c>
      <c r="I20" s="34"/>
      <c r="J20" s="34"/>
      <c r="K20" s="34"/>
      <c r="L20" s="37">
        <f t="shared" si="3"/>
        <v>4</v>
      </c>
    </row>
    <row r="21" spans="1:12" x14ac:dyDescent="0.35">
      <c r="A21" s="6">
        <f t="shared" si="4"/>
        <v>5</v>
      </c>
      <c r="B21" s="11">
        <f t="shared" si="0"/>
        <v>5</v>
      </c>
      <c r="C21" s="34"/>
      <c r="D21" s="34"/>
      <c r="E21" s="34"/>
      <c r="F21" s="37">
        <f t="shared" si="1"/>
        <v>5</v>
      </c>
      <c r="G21" s="6">
        <f t="shared" si="5"/>
        <v>5</v>
      </c>
      <c r="H21" s="11">
        <f t="shared" si="2"/>
        <v>9.6153846153846159E-2</v>
      </c>
      <c r="I21" s="34"/>
      <c r="J21" s="34"/>
      <c r="K21" s="34"/>
      <c r="L21" s="37">
        <f t="shared" si="3"/>
        <v>5</v>
      </c>
    </row>
    <row r="22" spans="1:12" x14ac:dyDescent="0.35">
      <c r="A22" s="6">
        <f t="shared" si="4"/>
        <v>6</v>
      </c>
      <c r="B22" s="11">
        <f t="shared" si="0"/>
        <v>6</v>
      </c>
      <c r="C22" s="34"/>
      <c r="D22" s="34"/>
      <c r="E22" s="34"/>
      <c r="F22" s="37">
        <f t="shared" si="1"/>
        <v>6</v>
      </c>
      <c r="G22" s="6">
        <f t="shared" si="5"/>
        <v>6</v>
      </c>
      <c r="H22" s="11">
        <f t="shared" si="2"/>
        <v>0.11538461538461539</v>
      </c>
      <c r="I22" s="34"/>
      <c r="J22" s="34"/>
      <c r="K22" s="34"/>
      <c r="L22" s="37">
        <f t="shared" si="3"/>
        <v>6</v>
      </c>
    </row>
    <row r="23" spans="1:12" x14ac:dyDescent="0.35">
      <c r="A23" s="6">
        <f t="shared" si="4"/>
        <v>7</v>
      </c>
      <c r="B23" s="11">
        <f t="shared" si="0"/>
        <v>7</v>
      </c>
      <c r="C23" s="34"/>
      <c r="D23" s="34"/>
      <c r="E23" s="34"/>
      <c r="F23" s="37">
        <f t="shared" si="1"/>
        <v>7</v>
      </c>
      <c r="G23" s="6">
        <f t="shared" si="5"/>
        <v>7</v>
      </c>
      <c r="H23" s="11">
        <f t="shared" si="2"/>
        <v>0.13461538461538461</v>
      </c>
      <c r="I23" s="34"/>
      <c r="J23" s="34"/>
      <c r="K23" s="34"/>
      <c r="L23" s="37">
        <f t="shared" si="3"/>
        <v>7</v>
      </c>
    </row>
    <row r="24" spans="1:12" x14ac:dyDescent="0.35">
      <c r="A24" s="6">
        <f t="shared" si="4"/>
        <v>8</v>
      </c>
      <c r="B24" s="11">
        <f t="shared" si="0"/>
        <v>8</v>
      </c>
      <c r="C24" s="34"/>
      <c r="D24" s="34"/>
      <c r="E24" s="34"/>
      <c r="F24" s="37">
        <f t="shared" si="1"/>
        <v>8</v>
      </c>
      <c r="G24" s="6">
        <f t="shared" si="5"/>
        <v>8</v>
      </c>
      <c r="H24" s="11">
        <f t="shared" si="2"/>
        <v>0.15384615384615385</v>
      </c>
      <c r="I24" s="34"/>
      <c r="J24" s="34"/>
      <c r="K24" s="34"/>
      <c r="L24" s="37">
        <f t="shared" si="3"/>
        <v>8</v>
      </c>
    </row>
    <row r="25" spans="1:12" x14ac:dyDescent="0.35">
      <c r="A25" s="6">
        <f t="shared" si="4"/>
        <v>9</v>
      </c>
      <c r="B25" s="11">
        <f t="shared" si="0"/>
        <v>9</v>
      </c>
      <c r="C25" s="34"/>
      <c r="D25" s="34"/>
      <c r="E25" s="34"/>
      <c r="F25" s="37">
        <f t="shared" si="1"/>
        <v>9</v>
      </c>
      <c r="G25" s="6">
        <f t="shared" si="5"/>
        <v>9</v>
      </c>
      <c r="H25" s="11">
        <f t="shared" si="2"/>
        <v>0.17307692307692307</v>
      </c>
      <c r="I25" s="34"/>
      <c r="J25" s="34"/>
      <c r="K25" s="34"/>
      <c r="L25" s="37">
        <f t="shared" si="3"/>
        <v>9</v>
      </c>
    </row>
    <row r="26" spans="1:12" x14ac:dyDescent="0.35">
      <c r="A26" s="6">
        <f t="shared" si="4"/>
        <v>10</v>
      </c>
      <c r="B26" s="11">
        <f t="shared" si="0"/>
        <v>10</v>
      </c>
      <c r="C26" s="34"/>
      <c r="D26" s="34"/>
      <c r="E26" s="34"/>
      <c r="F26" s="37">
        <f t="shared" si="1"/>
        <v>10</v>
      </c>
      <c r="G26" s="6">
        <f t="shared" si="5"/>
        <v>10</v>
      </c>
      <c r="H26" s="11">
        <f t="shared" si="2"/>
        <v>0.19230769230769232</v>
      </c>
      <c r="I26" s="34"/>
      <c r="J26" s="34"/>
      <c r="K26" s="34"/>
      <c r="L26" s="37">
        <f t="shared" si="3"/>
        <v>10</v>
      </c>
    </row>
    <row r="27" spans="1:12" x14ac:dyDescent="0.35">
      <c r="A27" s="6">
        <f t="shared" si="4"/>
        <v>11</v>
      </c>
      <c r="B27" s="11">
        <f t="shared" si="0"/>
        <v>11</v>
      </c>
      <c r="C27" s="34"/>
      <c r="D27" s="34"/>
      <c r="E27" s="34"/>
      <c r="F27" s="37">
        <f t="shared" si="1"/>
        <v>11</v>
      </c>
      <c r="G27" s="6">
        <f t="shared" si="5"/>
        <v>11</v>
      </c>
      <c r="H27" s="11">
        <f t="shared" si="2"/>
        <v>0.21153846153846154</v>
      </c>
      <c r="I27" s="34"/>
      <c r="J27" s="34"/>
      <c r="K27" s="34"/>
      <c r="L27" s="37">
        <f t="shared" si="3"/>
        <v>11</v>
      </c>
    </row>
    <row r="28" spans="1:12" x14ac:dyDescent="0.35">
      <c r="A28" s="6">
        <f t="shared" si="4"/>
        <v>12</v>
      </c>
      <c r="B28" s="11">
        <f t="shared" si="0"/>
        <v>12</v>
      </c>
      <c r="C28" s="34"/>
      <c r="D28" s="34"/>
      <c r="E28" s="34"/>
      <c r="F28" s="37">
        <f t="shared" si="1"/>
        <v>12</v>
      </c>
      <c r="G28" s="6">
        <f t="shared" si="5"/>
        <v>12</v>
      </c>
      <c r="H28" s="11">
        <f t="shared" si="2"/>
        <v>0.23076923076923078</v>
      </c>
      <c r="I28" s="34"/>
      <c r="J28" s="34"/>
      <c r="K28" s="34"/>
      <c r="L28" s="37">
        <f t="shared" si="3"/>
        <v>12</v>
      </c>
    </row>
    <row r="29" spans="1:12" x14ac:dyDescent="0.35">
      <c r="A29" s="6">
        <f t="shared" si="4"/>
        <v>13</v>
      </c>
      <c r="B29" s="11">
        <f t="shared" si="0"/>
        <v>13</v>
      </c>
      <c r="C29" s="34"/>
      <c r="D29" s="34"/>
      <c r="E29" s="34"/>
      <c r="F29" s="37">
        <f t="shared" si="1"/>
        <v>13</v>
      </c>
      <c r="G29" s="6">
        <f t="shared" si="5"/>
        <v>13</v>
      </c>
      <c r="H29" s="11">
        <f t="shared" si="2"/>
        <v>0.25</v>
      </c>
      <c r="I29" s="34"/>
      <c r="J29" s="34"/>
      <c r="K29" s="34"/>
      <c r="L29" s="37">
        <f t="shared" si="3"/>
        <v>13</v>
      </c>
    </row>
    <row r="30" spans="1:12" x14ac:dyDescent="0.35">
      <c r="A30" s="6">
        <f t="shared" si="4"/>
        <v>14</v>
      </c>
      <c r="B30" s="11">
        <f t="shared" si="0"/>
        <v>14</v>
      </c>
      <c r="C30" s="34"/>
      <c r="D30" s="34"/>
      <c r="E30" s="34"/>
      <c r="F30" s="37">
        <f t="shared" si="1"/>
        <v>14</v>
      </c>
      <c r="G30" s="6">
        <f t="shared" si="5"/>
        <v>14</v>
      </c>
      <c r="H30" s="11">
        <f t="shared" si="2"/>
        <v>0.26923076923076922</v>
      </c>
      <c r="I30" s="34"/>
      <c r="J30" s="34"/>
      <c r="K30" s="34"/>
      <c r="L30" s="37">
        <f t="shared" si="3"/>
        <v>14</v>
      </c>
    </row>
    <row r="31" spans="1:12" x14ac:dyDescent="0.35">
      <c r="A31" s="6">
        <f t="shared" si="4"/>
        <v>15</v>
      </c>
      <c r="B31" s="11">
        <f t="shared" si="0"/>
        <v>15</v>
      </c>
      <c r="C31" s="34"/>
      <c r="D31" s="34"/>
      <c r="E31" s="34"/>
      <c r="F31" s="37">
        <f t="shared" si="1"/>
        <v>15</v>
      </c>
      <c r="G31" s="6">
        <f t="shared" si="5"/>
        <v>15</v>
      </c>
      <c r="H31" s="11">
        <f t="shared" si="2"/>
        <v>0.28846153846153844</v>
      </c>
      <c r="I31" s="34"/>
      <c r="J31" s="34"/>
      <c r="K31" s="34"/>
      <c r="L31" s="37">
        <f t="shared" si="3"/>
        <v>15</v>
      </c>
    </row>
    <row r="32" spans="1:12" x14ac:dyDescent="0.35">
      <c r="A32" s="6">
        <f t="shared" si="4"/>
        <v>16</v>
      </c>
      <c r="B32" s="11">
        <f t="shared" si="0"/>
        <v>16</v>
      </c>
      <c r="C32" s="34"/>
      <c r="D32" s="34"/>
      <c r="E32" s="34"/>
      <c r="F32" s="37">
        <f t="shared" si="1"/>
        <v>16</v>
      </c>
      <c r="G32" s="6">
        <f t="shared" si="5"/>
        <v>16</v>
      </c>
      <c r="H32" s="11">
        <f t="shared" si="2"/>
        <v>0.30769230769230771</v>
      </c>
      <c r="I32" s="34"/>
      <c r="J32" s="34"/>
      <c r="K32" s="34"/>
      <c r="L32" s="37">
        <f t="shared" si="3"/>
        <v>16</v>
      </c>
    </row>
    <row r="33" spans="1:12" x14ac:dyDescent="0.35">
      <c r="A33" s="6">
        <f t="shared" si="4"/>
        <v>17</v>
      </c>
      <c r="B33" s="11">
        <f t="shared" si="0"/>
        <v>17</v>
      </c>
      <c r="C33" s="34"/>
      <c r="D33" s="34"/>
      <c r="E33" s="34"/>
      <c r="F33" s="37">
        <f t="shared" si="1"/>
        <v>17</v>
      </c>
      <c r="G33" s="6">
        <f t="shared" si="5"/>
        <v>17</v>
      </c>
      <c r="H33" s="11">
        <f t="shared" si="2"/>
        <v>0.32692307692307693</v>
      </c>
      <c r="I33" s="34"/>
      <c r="J33" s="34"/>
      <c r="K33" s="34"/>
      <c r="L33" s="37">
        <f t="shared" si="3"/>
        <v>17</v>
      </c>
    </row>
    <row r="34" spans="1:12" x14ac:dyDescent="0.35">
      <c r="A34" s="6">
        <f t="shared" si="4"/>
        <v>18</v>
      </c>
      <c r="B34" s="11">
        <f t="shared" si="0"/>
        <v>18</v>
      </c>
      <c r="C34" s="34"/>
      <c r="D34" s="34"/>
      <c r="E34" s="34"/>
      <c r="F34" s="37">
        <f t="shared" si="1"/>
        <v>18</v>
      </c>
      <c r="G34" s="6">
        <f t="shared" si="5"/>
        <v>18</v>
      </c>
      <c r="H34" s="11">
        <f t="shared" si="2"/>
        <v>0.34615384615384615</v>
      </c>
      <c r="I34" s="34"/>
      <c r="J34" s="34"/>
      <c r="K34" s="34"/>
      <c r="L34" s="37">
        <f t="shared" si="3"/>
        <v>18</v>
      </c>
    </row>
    <row r="35" spans="1:12" x14ac:dyDescent="0.35">
      <c r="A35" s="6">
        <f t="shared" si="4"/>
        <v>19</v>
      </c>
      <c r="B35" s="11">
        <f t="shared" si="0"/>
        <v>19</v>
      </c>
      <c r="C35" s="34"/>
      <c r="D35" s="34"/>
      <c r="E35" s="34"/>
      <c r="F35" s="37">
        <f t="shared" si="1"/>
        <v>19</v>
      </c>
      <c r="G35" s="6">
        <f t="shared" si="5"/>
        <v>19</v>
      </c>
      <c r="H35" s="11">
        <f t="shared" si="2"/>
        <v>0.36538461538461536</v>
      </c>
      <c r="I35" s="34"/>
      <c r="J35" s="34"/>
      <c r="K35" s="34"/>
      <c r="L35" s="37">
        <f t="shared" si="3"/>
        <v>19</v>
      </c>
    </row>
    <row r="36" spans="1:12" x14ac:dyDescent="0.35">
      <c r="A36" s="6">
        <f t="shared" si="4"/>
        <v>20</v>
      </c>
      <c r="B36" s="11">
        <f t="shared" si="0"/>
        <v>20</v>
      </c>
      <c r="C36" s="34"/>
      <c r="D36" s="34"/>
      <c r="E36" s="34"/>
      <c r="F36" s="37">
        <f t="shared" si="1"/>
        <v>20</v>
      </c>
      <c r="G36" s="6">
        <f t="shared" si="5"/>
        <v>20</v>
      </c>
      <c r="H36" s="11">
        <f t="shared" si="2"/>
        <v>0.38461538461538464</v>
      </c>
      <c r="I36" s="34"/>
      <c r="J36" s="34"/>
      <c r="K36" s="34"/>
      <c r="L36" s="37">
        <f t="shared" si="3"/>
        <v>20</v>
      </c>
    </row>
    <row r="37" spans="1:12" x14ac:dyDescent="0.35">
      <c r="A37" s="6">
        <f t="shared" si="4"/>
        <v>21</v>
      </c>
      <c r="B37" s="11">
        <f t="shared" si="0"/>
        <v>21</v>
      </c>
      <c r="C37" s="34"/>
      <c r="D37" s="34"/>
      <c r="E37" s="34"/>
      <c r="F37" s="37">
        <f t="shared" si="1"/>
        <v>21</v>
      </c>
      <c r="G37" s="6">
        <f t="shared" si="5"/>
        <v>21</v>
      </c>
      <c r="H37" s="11">
        <f t="shared" si="2"/>
        <v>0.40384615384615385</v>
      </c>
      <c r="I37" s="34"/>
      <c r="J37" s="34"/>
      <c r="K37" s="34"/>
      <c r="L37" s="37">
        <f t="shared" si="3"/>
        <v>21</v>
      </c>
    </row>
    <row r="38" spans="1:12" x14ac:dyDescent="0.35">
      <c r="A38" s="6">
        <f t="shared" si="4"/>
        <v>22</v>
      </c>
      <c r="B38" s="11">
        <f t="shared" si="0"/>
        <v>22</v>
      </c>
      <c r="C38" s="34"/>
      <c r="D38" s="34"/>
      <c r="E38" s="34"/>
      <c r="F38" s="37">
        <f t="shared" si="1"/>
        <v>22</v>
      </c>
      <c r="G38" s="6">
        <f t="shared" si="5"/>
        <v>22</v>
      </c>
      <c r="H38" s="11">
        <f t="shared" si="2"/>
        <v>0.42307692307692307</v>
      </c>
      <c r="I38" s="34"/>
      <c r="J38" s="34"/>
      <c r="K38" s="34"/>
      <c r="L38" s="37">
        <f t="shared" si="3"/>
        <v>22</v>
      </c>
    </row>
    <row r="39" spans="1:12" x14ac:dyDescent="0.35">
      <c r="A39" s="6">
        <f t="shared" si="4"/>
        <v>23</v>
      </c>
      <c r="B39" s="11">
        <f t="shared" si="0"/>
        <v>23</v>
      </c>
      <c r="C39" s="34"/>
      <c r="D39" s="34"/>
      <c r="E39" s="34"/>
      <c r="F39" s="37">
        <f t="shared" si="1"/>
        <v>23</v>
      </c>
      <c r="G39" s="6">
        <f t="shared" si="5"/>
        <v>23</v>
      </c>
      <c r="H39" s="11">
        <f t="shared" si="2"/>
        <v>0.44230769230769229</v>
      </c>
      <c r="I39" s="34"/>
      <c r="J39" s="34"/>
      <c r="K39" s="34"/>
      <c r="L39" s="37">
        <f t="shared" si="3"/>
        <v>23</v>
      </c>
    </row>
    <row r="40" spans="1:12" x14ac:dyDescent="0.35">
      <c r="A40" s="6">
        <f t="shared" si="4"/>
        <v>24</v>
      </c>
      <c r="B40" s="11">
        <f t="shared" si="0"/>
        <v>24</v>
      </c>
      <c r="C40" s="34"/>
      <c r="D40" s="34"/>
      <c r="E40" s="34"/>
      <c r="F40" s="37">
        <f t="shared" si="1"/>
        <v>24</v>
      </c>
      <c r="G40" s="6">
        <f t="shared" si="5"/>
        <v>24</v>
      </c>
      <c r="H40" s="11">
        <f t="shared" si="2"/>
        <v>0.46153846153846156</v>
      </c>
      <c r="I40" s="34"/>
      <c r="J40" s="34"/>
      <c r="K40" s="34"/>
      <c r="L40" s="37">
        <f t="shared" si="3"/>
        <v>24</v>
      </c>
    </row>
    <row r="41" spans="1:12" x14ac:dyDescent="0.35">
      <c r="A41" s="6">
        <f t="shared" si="4"/>
        <v>25</v>
      </c>
      <c r="B41" s="11">
        <f t="shared" si="0"/>
        <v>25</v>
      </c>
      <c r="C41" s="34"/>
      <c r="D41" s="34"/>
      <c r="E41" s="34"/>
      <c r="F41" s="37">
        <f t="shared" si="1"/>
        <v>25</v>
      </c>
      <c r="G41" s="6">
        <f t="shared" si="5"/>
        <v>25</v>
      </c>
      <c r="H41" s="11">
        <f t="shared" si="2"/>
        <v>0.48076923076923078</v>
      </c>
      <c r="I41" s="34"/>
      <c r="J41" s="34"/>
      <c r="K41" s="34"/>
      <c r="L41" s="37">
        <f t="shared" si="3"/>
        <v>25</v>
      </c>
    </row>
    <row r="42" spans="1:12" x14ac:dyDescent="0.35">
      <c r="A42" s="6">
        <f t="shared" si="4"/>
        <v>26</v>
      </c>
      <c r="B42" s="11">
        <f t="shared" si="0"/>
        <v>26</v>
      </c>
      <c r="C42" s="34"/>
      <c r="D42" s="34"/>
      <c r="E42" s="34"/>
      <c r="F42" s="37">
        <f t="shared" si="1"/>
        <v>26</v>
      </c>
      <c r="G42" s="6">
        <f t="shared" si="5"/>
        <v>26</v>
      </c>
      <c r="H42" s="11">
        <f t="shared" si="2"/>
        <v>0.5</v>
      </c>
      <c r="I42" s="34"/>
      <c r="J42" s="34"/>
      <c r="K42" s="34"/>
      <c r="L42" s="37">
        <f t="shared" si="3"/>
        <v>26</v>
      </c>
    </row>
    <row r="43" spans="1:12" x14ac:dyDescent="0.35">
      <c r="A43" s="6">
        <f t="shared" si="4"/>
        <v>27</v>
      </c>
      <c r="B43" s="11">
        <f t="shared" si="0"/>
        <v>27</v>
      </c>
      <c r="C43" s="34"/>
      <c r="D43" s="34"/>
      <c r="E43" s="34"/>
      <c r="F43" s="37">
        <f t="shared" si="1"/>
        <v>27</v>
      </c>
      <c r="G43" s="6">
        <f t="shared" si="5"/>
        <v>27</v>
      </c>
      <c r="H43" s="11">
        <f t="shared" si="2"/>
        <v>0.51923076923076927</v>
      </c>
      <c r="I43" s="34"/>
      <c r="J43" s="34"/>
      <c r="K43" s="34"/>
      <c r="L43" s="37">
        <f t="shared" si="3"/>
        <v>27</v>
      </c>
    </row>
    <row r="44" spans="1:12" x14ac:dyDescent="0.35">
      <c r="A44" s="6">
        <f t="shared" si="4"/>
        <v>28</v>
      </c>
      <c r="B44" s="11">
        <f t="shared" si="0"/>
        <v>28</v>
      </c>
      <c r="C44" s="34"/>
      <c r="D44" s="34"/>
      <c r="E44" s="34"/>
      <c r="F44" s="37">
        <f t="shared" si="1"/>
        <v>28</v>
      </c>
      <c r="G44" s="6">
        <f t="shared" si="5"/>
        <v>28</v>
      </c>
      <c r="H44" s="11">
        <f t="shared" si="2"/>
        <v>0.53846153846153844</v>
      </c>
      <c r="I44" s="34"/>
      <c r="J44" s="34"/>
      <c r="K44" s="34"/>
      <c r="L44" s="37">
        <f t="shared" si="3"/>
        <v>28</v>
      </c>
    </row>
    <row r="45" spans="1:12" x14ac:dyDescent="0.35">
      <c r="A45" s="6">
        <f t="shared" si="4"/>
        <v>29</v>
      </c>
      <c r="B45" s="11">
        <f t="shared" si="0"/>
        <v>29</v>
      </c>
      <c r="C45" s="34"/>
      <c r="D45" s="34"/>
      <c r="E45" s="34"/>
      <c r="F45" s="37">
        <f t="shared" si="1"/>
        <v>29</v>
      </c>
      <c r="G45" s="6">
        <f t="shared" si="5"/>
        <v>29</v>
      </c>
      <c r="H45" s="11">
        <f t="shared" si="2"/>
        <v>0.55769230769230771</v>
      </c>
      <c r="I45" s="34"/>
      <c r="J45" s="34"/>
      <c r="K45" s="34"/>
      <c r="L45" s="37">
        <f t="shared" si="3"/>
        <v>29</v>
      </c>
    </row>
    <row r="46" spans="1:12" x14ac:dyDescent="0.35">
      <c r="A46" s="6">
        <f t="shared" si="4"/>
        <v>30</v>
      </c>
      <c r="B46" s="11">
        <f t="shared" si="0"/>
        <v>30</v>
      </c>
      <c r="C46" s="34"/>
      <c r="D46" s="34"/>
      <c r="E46" s="34"/>
      <c r="F46" s="37">
        <f t="shared" si="1"/>
        <v>30</v>
      </c>
      <c r="G46" s="6">
        <f t="shared" si="5"/>
        <v>30</v>
      </c>
      <c r="H46" s="11">
        <f t="shared" si="2"/>
        <v>0.57692307692307687</v>
      </c>
      <c r="I46" s="34"/>
      <c r="J46" s="34"/>
      <c r="K46" s="34"/>
      <c r="L46" s="37">
        <f t="shared" si="3"/>
        <v>30</v>
      </c>
    </row>
    <row r="47" spans="1:12" x14ac:dyDescent="0.35">
      <c r="A47" s="6">
        <f t="shared" si="4"/>
        <v>31</v>
      </c>
      <c r="B47" s="11">
        <f t="shared" si="0"/>
        <v>31</v>
      </c>
      <c r="C47" s="34"/>
      <c r="D47" s="34"/>
      <c r="E47" s="34"/>
      <c r="F47" s="37">
        <f t="shared" si="1"/>
        <v>31</v>
      </c>
      <c r="G47" s="6">
        <f t="shared" si="5"/>
        <v>31</v>
      </c>
      <c r="H47" s="11">
        <f t="shared" si="2"/>
        <v>0.59615384615384615</v>
      </c>
      <c r="I47" s="34"/>
      <c r="J47" s="34"/>
      <c r="K47" s="34"/>
      <c r="L47" s="37">
        <f t="shared" si="3"/>
        <v>31</v>
      </c>
    </row>
    <row r="48" spans="1:12" x14ac:dyDescent="0.35">
      <c r="A48" s="6">
        <f t="shared" si="4"/>
        <v>32</v>
      </c>
      <c r="B48" s="11">
        <f t="shared" si="0"/>
        <v>32</v>
      </c>
      <c r="C48" s="34"/>
      <c r="D48" s="34"/>
      <c r="E48" s="34"/>
      <c r="F48" s="37">
        <f t="shared" si="1"/>
        <v>32</v>
      </c>
      <c r="G48" s="6">
        <f t="shared" si="5"/>
        <v>32</v>
      </c>
      <c r="H48" s="11">
        <f t="shared" si="2"/>
        <v>0.61538461538461542</v>
      </c>
      <c r="I48" s="34"/>
      <c r="J48" s="34"/>
      <c r="K48" s="34"/>
      <c r="L48" s="37">
        <f t="shared" si="3"/>
        <v>32</v>
      </c>
    </row>
    <row r="49" spans="1:12" x14ac:dyDescent="0.35">
      <c r="A49" s="6">
        <f t="shared" si="4"/>
        <v>33</v>
      </c>
      <c r="B49" s="11">
        <f t="shared" si="0"/>
        <v>33</v>
      </c>
      <c r="C49" s="34"/>
      <c r="D49" s="34"/>
      <c r="E49" s="34"/>
      <c r="F49" s="37">
        <f t="shared" si="1"/>
        <v>33</v>
      </c>
      <c r="G49" s="6">
        <f t="shared" si="5"/>
        <v>33</v>
      </c>
      <c r="H49" s="11">
        <f t="shared" si="2"/>
        <v>0.63461538461538458</v>
      </c>
      <c r="I49" s="34"/>
      <c r="J49" s="34"/>
      <c r="K49" s="34"/>
      <c r="L49" s="37">
        <f t="shared" si="3"/>
        <v>33</v>
      </c>
    </row>
    <row r="50" spans="1:12" x14ac:dyDescent="0.35">
      <c r="A50" s="6">
        <f t="shared" si="4"/>
        <v>34</v>
      </c>
      <c r="B50" s="11">
        <f t="shared" si="0"/>
        <v>34</v>
      </c>
      <c r="C50" s="34"/>
      <c r="D50" s="34"/>
      <c r="E50" s="34"/>
      <c r="F50" s="37">
        <f t="shared" si="1"/>
        <v>34</v>
      </c>
      <c r="G50" s="6">
        <f t="shared" si="5"/>
        <v>34</v>
      </c>
      <c r="H50" s="11">
        <f t="shared" si="2"/>
        <v>0.65384615384615385</v>
      </c>
      <c r="I50" s="34"/>
      <c r="J50" s="34"/>
      <c r="K50" s="34"/>
      <c r="L50" s="37">
        <f t="shared" si="3"/>
        <v>34</v>
      </c>
    </row>
    <row r="51" spans="1:12" x14ac:dyDescent="0.35">
      <c r="A51" s="6">
        <f t="shared" si="4"/>
        <v>35</v>
      </c>
      <c r="B51" s="11">
        <f t="shared" si="0"/>
        <v>35</v>
      </c>
      <c r="C51" s="34"/>
      <c r="D51" s="34"/>
      <c r="E51" s="34"/>
      <c r="F51" s="37">
        <f t="shared" si="1"/>
        <v>35</v>
      </c>
      <c r="G51" s="6">
        <f t="shared" si="5"/>
        <v>35</v>
      </c>
      <c r="H51" s="11">
        <f t="shared" si="2"/>
        <v>0.67307692307692313</v>
      </c>
      <c r="I51" s="34"/>
      <c r="J51" s="34"/>
      <c r="K51" s="34"/>
      <c r="L51" s="37">
        <f t="shared" si="3"/>
        <v>35</v>
      </c>
    </row>
    <row r="52" spans="1:12" x14ac:dyDescent="0.35">
      <c r="A52" s="6">
        <f t="shared" si="4"/>
        <v>36</v>
      </c>
      <c r="B52" s="11">
        <f t="shared" si="0"/>
        <v>36</v>
      </c>
      <c r="C52" s="34"/>
      <c r="D52" s="34"/>
      <c r="E52" s="34"/>
      <c r="F52" s="37">
        <f t="shared" si="1"/>
        <v>36</v>
      </c>
      <c r="G52" s="6">
        <f t="shared" si="5"/>
        <v>36</v>
      </c>
      <c r="H52" s="11">
        <f t="shared" si="2"/>
        <v>0.69230769230769229</v>
      </c>
      <c r="I52" s="34"/>
      <c r="J52" s="34"/>
      <c r="K52" s="34"/>
      <c r="L52" s="37">
        <f t="shared" si="3"/>
        <v>36</v>
      </c>
    </row>
    <row r="53" spans="1:12" x14ac:dyDescent="0.35">
      <c r="A53" s="6">
        <f t="shared" si="4"/>
        <v>37</v>
      </c>
      <c r="B53" s="11">
        <f t="shared" si="0"/>
        <v>37</v>
      </c>
      <c r="C53" s="34"/>
      <c r="D53" s="34"/>
      <c r="E53" s="34"/>
      <c r="F53" s="37">
        <f t="shared" si="1"/>
        <v>37</v>
      </c>
      <c r="G53" s="6">
        <f t="shared" si="5"/>
        <v>37</v>
      </c>
      <c r="H53" s="11">
        <f t="shared" si="2"/>
        <v>0.71153846153846156</v>
      </c>
      <c r="I53" s="34"/>
      <c r="J53" s="34"/>
      <c r="K53" s="34"/>
      <c r="L53" s="37">
        <f t="shared" si="3"/>
        <v>37</v>
      </c>
    </row>
    <row r="54" spans="1:12" x14ac:dyDescent="0.35">
      <c r="A54" s="6">
        <f t="shared" si="4"/>
        <v>38</v>
      </c>
      <c r="B54" s="11">
        <f t="shared" si="0"/>
        <v>38</v>
      </c>
      <c r="C54" s="34"/>
      <c r="D54" s="34"/>
      <c r="E54" s="34"/>
      <c r="F54" s="37">
        <f t="shared" si="1"/>
        <v>38</v>
      </c>
      <c r="G54" s="6">
        <f t="shared" si="5"/>
        <v>38</v>
      </c>
      <c r="H54" s="11">
        <f t="shared" si="2"/>
        <v>0.73076923076923073</v>
      </c>
      <c r="I54" s="34"/>
      <c r="J54" s="34"/>
      <c r="K54" s="34"/>
      <c r="L54" s="37">
        <f t="shared" si="3"/>
        <v>38</v>
      </c>
    </row>
    <row r="55" spans="1:12" x14ac:dyDescent="0.35">
      <c r="A55" s="6">
        <f t="shared" si="4"/>
        <v>39</v>
      </c>
      <c r="B55" s="11">
        <f t="shared" si="0"/>
        <v>39</v>
      </c>
      <c r="C55" s="34"/>
      <c r="D55" s="34"/>
      <c r="E55" s="34"/>
      <c r="F55" s="37">
        <f t="shared" si="1"/>
        <v>39</v>
      </c>
      <c r="G55" s="6">
        <f t="shared" si="5"/>
        <v>39</v>
      </c>
      <c r="H55" s="11">
        <f t="shared" si="2"/>
        <v>0.75</v>
      </c>
      <c r="I55" s="34"/>
      <c r="J55" s="34"/>
      <c r="K55" s="34"/>
      <c r="L55" s="37">
        <f t="shared" si="3"/>
        <v>39</v>
      </c>
    </row>
    <row r="56" spans="1:12" x14ac:dyDescent="0.35">
      <c r="A56" s="6">
        <f t="shared" si="4"/>
        <v>40</v>
      </c>
      <c r="B56" s="11">
        <f t="shared" si="0"/>
        <v>40</v>
      </c>
      <c r="C56" s="34"/>
      <c r="D56" s="34"/>
      <c r="E56" s="34"/>
      <c r="F56" s="37">
        <f t="shared" si="1"/>
        <v>40</v>
      </c>
      <c r="G56" s="6">
        <f t="shared" si="5"/>
        <v>40</v>
      </c>
      <c r="H56" s="11">
        <f t="shared" si="2"/>
        <v>0.76923076923076927</v>
      </c>
      <c r="I56" s="34"/>
      <c r="J56" s="34"/>
      <c r="K56" s="34"/>
      <c r="L56" s="37">
        <f t="shared" si="3"/>
        <v>40</v>
      </c>
    </row>
    <row r="57" spans="1:12" x14ac:dyDescent="0.35">
      <c r="A57" s="6">
        <f t="shared" si="4"/>
        <v>41</v>
      </c>
      <c r="B57" s="11">
        <f t="shared" si="0"/>
        <v>41</v>
      </c>
      <c r="C57" s="34"/>
      <c r="D57" s="34"/>
      <c r="E57" s="34"/>
      <c r="F57" s="37">
        <f t="shared" si="1"/>
        <v>41</v>
      </c>
      <c r="G57" s="6">
        <f t="shared" si="5"/>
        <v>41</v>
      </c>
      <c r="H57" s="11">
        <f t="shared" si="2"/>
        <v>0.78846153846153844</v>
      </c>
      <c r="I57" s="34"/>
      <c r="J57" s="34"/>
      <c r="K57" s="34"/>
      <c r="L57" s="37">
        <f t="shared" si="3"/>
        <v>41</v>
      </c>
    </row>
    <row r="58" spans="1:12" x14ac:dyDescent="0.35">
      <c r="A58" s="6">
        <f t="shared" si="4"/>
        <v>42</v>
      </c>
      <c r="B58" s="11">
        <f t="shared" si="0"/>
        <v>42</v>
      </c>
      <c r="C58" s="34"/>
      <c r="D58" s="34"/>
      <c r="E58" s="34"/>
      <c r="F58" s="37">
        <f t="shared" si="1"/>
        <v>42</v>
      </c>
      <c r="G58" s="6">
        <f t="shared" si="5"/>
        <v>42</v>
      </c>
      <c r="H58" s="11">
        <f t="shared" si="2"/>
        <v>0.80769230769230771</v>
      </c>
      <c r="I58" s="34"/>
      <c r="J58" s="34"/>
      <c r="K58" s="34"/>
      <c r="L58" s="37">
        <f t="shared" si="3"/>
        <v>42</v>
      </c>
    </row>
    <row r="59" spans="1:12" x14ac:dyDescent="0.35">
      <c r="A59" s="6">
        <f t="shared" si="4"/>
        <v>43</v>
      </c>
      <c r="B59" s="11">
        <f t="shared" si="0"/>
        <v>43</v>
      </c>
      <c r="C59" s="34"/>
      <c r="D59" s="34"/>
      <c r="E59" s="34"/>
      <c r="F59" s="37">
        <f t="shared" si="1"/>
        <v>43</v>
      </c>
      <c r="G59" s="6">
        <f t="shared" si="5"/>
        <v>43</v>
      </c>
      <c r="H59" s="11">
        <f t="shared" si="2"/>
        <v>0.82692307692307687</v>
      </c>
      <c r="I59" s="34"/>
      <c r="J59" s="34"/>
      <c r="K59" s="34"/>
      <c r="L59" s="37">
        <f t="shared" si="3"/>
        <v>43</v>
      </c>
    </row>
    <row r="60" spans="1:12" x14ac:dyDescent="0.35">
      <c r="A60" s="6">
        <f t="shared" si="4"/>
        <v>44</v>
      </c>
      <c r="B60" s="11">
        <f t="shared" si="0"/>
        <v>44</v>
      </c>
      <c r="C60" s="34"/>
      <c r="D60" s="34"/>
      <c r="E60" s="34"/>
      <c r="F60" s="37">
        <f t="shared" si="1"/>
        <v>44</v>
      </c>
      <c r="G60" s="6">
        <f t="shared" si="5"/>
        <v>44</v>
      </c>
      <c r="H60" s="11">
        <f t="shared" si="2"/>
        <v>0.84615384615384615</v>
      </c>
      <c r="I60" s="34"/>
      <c r="J60" s="34"/>
      <c r="K60" s="34"/>
      <c r="L60" s="37">
        <f t="shared" si="3"/>
        <v>44</v>
      </c>
    </row>
    <row r="61" spans="1:12" x14ac:dyDescent="0.35">
      <c r="A61" s="6">
        <f t="shared" si="4"/>
        <v>45</v>
      </c>
      <c r="B61" s="11">
        <f t="shared" si="0"/>
        <v>45</v>
      </c>
      <c r="C61" s="34"/>
      <c r="D61" s="34"/>
      <c r="E61" s="34"/>
      <c r="F61" s="37">
        <f t="shared" si="1"/>
        <v>45</v>
      </c>
      <c r="G61" s="6">
        <f t="shared" si="5"/>
        <v>45</v>
      </c>
      <c r="H61" s="11">
        <f t="shared" si="2"/>
        <v>0.86538461538461542</v>
      </c>
      <c r="I61" s="34"/>
      <c r="J61" s="34"/>
      <c r="K61" s="34"/>
      <c r="L61" s="37">
        <f t="shared" si="3"/>
        <v>45</v>
      </c>
    </row>
    <row r="62" spans="1:12" x14ac:dyDescent="0.35">
      <c r="A62" s="6">
        <f t="shared" si="4"/>
        <v>46</v>
      </c>
      <c r="B62" s="11">
        <f t="shared" si="0"/>
        <v>46</v>
      </c>
      <c r="C62" s="34"/>
      <c r="D62" s="34"/>
      <c r="E62" s="34"/>
      <c r="F62" s="37">
        <f t="shared" si="1"/>
        <v>46</v>
      </c>
      <c r="G62" s="6">
        <f t="shared" si="5"/>
        <v>46</v>
      </c>
      <c r="H62" s="11">
        <f t="shared" si="2"/>
        <v>0.88461538461538458</v>
      </c>
      <c r="I62" s="34"/>
      <c r="J62" s="34"/>
      <c r="K62" s="34"/>
      <c r="L62" s="37">
        <f t="shared" si="3"/>
        <v>46</v>
      </c>
    </row>
    <row r="63" spans="1:12" x14ac:dyDescent="0.35">
      <c r="A63" s="6">
        <f t="shared" si="4"/>
        <v>47</v>
      </c>
      <c r="B63" s="11">
        <f t="shared" si="0"/>
        <v>47</v>
      </c>
      <c r="C63" s="34"/>
      <c r="D63" s="34"/>
      <c r="E63" s="34"/>
      <c r="F63" s="37">
        <f t="shared" si="1"/>
        <v>47</v>
      </c>
      <c r="G63" s="6">
        <f t="shared" si="5"/>
        <v>47</v>
      </c>
      <c r="H63" s="11">
        <f t="shared" si="2"/>
        <v>0.90384615384615385</v>
      </c>
      <c r="I63" s="34"/>
      <c r="J63" s="34"/>
      <c r="K63" s="34"/>
      <c r="L63" s="37">
        <f t="shared" si="3"/>
        <v>47</v>
      </c>
    </row>
    <row r="64" spans="1:12" x14ac:dyDescent="0.35">
      <c r="A64" s="6">
        <f t="shared" si="4"/>
        <v>48</v>
      </c>
      <c r="B64" s="11">
        <f t="shared" si="0"/>
        <v>48</v>
      </c>
      <c r="C64" s="34"/>
      <c r="D64" s="34"/>
      <c r="E64" s="34"/>
      <c r="F64" s="37">
        <f t="shared" si="1"/>
        <v>48</v>
      </c>
      <c r="G64" s="6">
        <f t="shared" si="5"/>
        <v>48</v>
      </c>
      <c r="H64" s="11">
        <f t="shared" si="2"/>
        <v>0.92307692307692313</v>
      </c>
      <c r="I64" s="34"/>
      <c r="J64" s="34"/>
      <c r="K64" s="34"/>
      <c r="L64" s="37">
        <f t="shared" si="3"/>
        <v>48</v>
      </c>
    </row>
    <row r="65" spans="1:12" x14ac:dyDescent="0.35">
      <c r="A65" s="6">
        <f t="shared" si="4"/>
        <v>49</v>
      </c>
      <c r="B65" s="11">
        <f t="shared" si="0"/>
        <v>49</v>
      </c>
      <c r="C65" s="34"/>
      <c r="D65" s="34"/>
      <c r="E65" s="34"/>
      <c r="F65" s="37">
        <f t="shared" si="1"/>
        <v>49</v>
      </c>
      <c r="G65" s="6">
        <f t="shared" si="5"/>
        <v>49</v>
      </c>
      <c r="H65" s="11">
        <f t="shared" si="2"/>
        <v>0.94230769230769229</v>
      </c>
      <c r="I65" s="34"/>
      <c r="J65" s="34"/>
      <c r="K65" s="34"/>
      <c r="L65" s="37">
        <f t="shared" si="3"/>
        <v>49</v>
      </c>
    </row>
    <row r="66" spans="1:12" x14ac:dyDescent="0.35">
      <c r="A66" s="6">
        <f t="shared" si="4"/>
        <v>50</v>
      </c>
      <c r="B66" s="11">
        <f t="shared" si="0"/>
        <v>50</v>
      </c>
      <c r="C66" s="34"/>
      <c r="D66" s="34"/>
      <c r="E66" s="34"/>
      <c r="F66" s="37">
        <f t="shared" si="1"/>
        <v>50</v>
      </c>
      <c r="G66" s="6">
        <f t="shared" si="5"/>
        <v>50</v>
      </c>
      <c r="H66" s="11">
        <f t="shared" si="2"/>
        <v>0.96153846153846156</v>
      </c>
      <c r="I66" s="34"/>
      <c r="J66" s="34"/>
      <c r="K66" s="34"/>
      <c r="L66" s="37">
        <f t="shared" si="3"/>
        <v>50</v>
      </c>
    </row>
    <row r="67" spans="1:12" x14ac:dyDescent="0.35">
      <c r="A67" s="6">
        <f t="shared" si="4"/>
        <v>51</v>
      </c>
      <c r="B67" s="11">
        <f t="shared" si="0"/>
        <v>51</v>
      </c>
      <c r="C67" s="34"/>
      <c r="D67" s="34"/>
      <c r="E67" s="34"/>
      <c r="F67" s="37">
        <f t="shared" si="1"/>
        <v>51</v>
      </c>
      <c r="G67" s="6">
        <f t="shared" si="5"/>
        <v>51</v>
      </c>
      <c r="H67" s="11">
        <f t="shared" si="2"/>
        <v>0.98076923076923073</v>
      </c>
      <c r="I67" s="34"/>
      <c r="J67" s="34"/>
      <c r="K67" s="34"/>
      <c r="L67" s="37">
        <f t="shared" si="3"/>
        <v>51</v>
      </c>
    </row>
    <row r="68" spans="1:12" x14ac:dyDescent="0.35">
      <c r="A68" s="6">
        <f t="shared" si="4"/>
        <v>52</v>
      </c>
      <c r="B68" s="11">
        <f t="shared" si="0"/>
        <v>52</v>
      </c>
      <c r="C68" s="34"/>
      <c r="D68" s="34"/>
      <c r="E68" s="34"/>
      <c r="F68" s="37">
        <f t="shared" si="1"/>
        <v>52</v>
      </c>
      <c r="G68" s="6">
        <f t="shared" si="5"/>
        <v>52</v>
      </c>
      <c r="H68" s="11">
        <f t="shared" si="2"/>
        <v>1</v>
      </c>
      <c r="I68" s="34"/>
      <c r="J68" s="34"/>
      <c r="K68" s="34"/>
      <c r="L68" s="37">
        <f t="shared" si="3"/>
        <v>52</v>
      </c>
    </row>
    <row r="69" spans="1:12" x14ac:dyDescent="0.35">
      <c r="A69" s="6">
        <f t="shared" si="4"/>
        <v>53</v>
      </c>
      <c r="B69" s="11">
        <f t="shared" si="0"/>
        <v>53</v>
      </c>
      <c r="C69" s="34"/>
      <c r="D69" s="34"/>
      <c r="E69" s="34"/>
      <c r="F69" s="37">
        <f t="shared" si="1"/>
        <v>53</v>
      </c>
      <c r="G69" s="6">
        <f t="shared" si="5"/>
        <v>53</v>
      </c>
      <c r="H69" s="11">
        <f t="shared" si="2"/>
        <v>1.0192307692307692</v>
      </c>
      <c r="I69" s="34"/>
      <c r="J69" s="34"/>
      <c r="K69" s="34"/>
      <c r="L69" s="37">
        <f t="shared" si="3"/>
        <v>53</v>
      </c>
    </row>
    <row r="70" spans="1:12" x14ac:dyDescent="0.35">
      <c r="A70" s="6">
        <f t="shared" si="4"/>
        <v>54</v>
      </c>
      <c r="B70" s="11">
        <f t="shared" si="0"/>
        <v>54</v>
      </c>
      <c r="C70" s="34"/>
      <c r="D70" s="34"/>
      <c r="E70" s="34"/>
      <c r="F70" s="37">
        <f t="shared" si="1"/>
        <v>54</v>
      </c>
      <c r="G70" s="6">
        <f t="shared" si="5"/>
        <v>54</v>
      </c>
      <c r="H70" s="11">
        <f t="shared" si="2"/>
        <v>1.0384615384615385</v>
      </c>
      <c r="I70" s="34"/>
      <c r="J70" s="34"/>
      <c r="K70" s="34"/>
      <c r="L70" s="37">
        <f t="shared" si="3"/>
        <v>54</v>
      </c>
    </row>
    <row r="71" spans="1:12" x14ac:dyDescent="0.35">
      <c r="A71" s="6">
        <f t="shared" si="4"/>
        <v>55</v>
      </c>
      <c r="B71" s="11">
        <f t="shared" si="0"/>
        <v>55</v>
      </c>
      <c r="C71" s="34"/>
      <c r="D71" s="34"/>
      <c r="E71" s="34"/>
      <c r="F71" s="37">
        <f t="shared" si="1"/>
        <v>55</v>
      </c>
      <c r="G71" s="6">
        <f t="shared" si="5"/>
        <v>55</v>
      </c>
      <c r="H71" s="11">
        <f t="shared" si="2"/>
        <v>1.0576923076923077</v>
      </c>
      <c r="I71" s="34"/>
      <c r="J71" s="34"/>
      <c r="K71" s="34"/>
      <c r="L71" s="37">
        <f t="shared" si="3"/>
        <v>55</v>
      </c>
    </row>
    <row r="72" spans="1:12" x14ac:dyDescent="0.35">
      <c r="A72" s="6">
        <f t="shared" si="4"/>
        <v>56</v>
      </c>
      <c r="B72" s="11">
        <f t="shared" si="0"/>
        <v>56</v>
      </c>
      <c r="C72" s="34"/>
      <c r="D72" s="34"/>
      <c r="E72" s="34"/>
      <c r="F72" s="37">
        <f t="shared" si="1"/>
        <v>56</v>
      </c>
      <c r="G72" s="6">
        <f t="shared" si="5"/>
        <v>56</v>
      </c>
      <c r="H72" s="11">
        <f t="shared" si="2"/>
        <v>1.0769230769230769</v>
      </c>
      <c r="I72" s="34"/>
      <c r="J72" s="34"/>
      <c r="K72" s="34"/>
      <c r="L72" s="37">
        <f t="shared" si="3"/>
        <v>56</v>
      </c>
    </row>
    <row r="73" spans="1:12" x14ac:dyDescent="0.35">
      <c r="A73" s="6">
        <f t="shared" si="4"/>
        <v>57</v>
      </c>
      <c r="B73" s="11">
        <f t="shared" si="0"/>
        <v>57</v>
      </c>
      <c r="C73" s="34"/>
      <c r="D73" s="34"/>
      <c r="E73" s="34"/>
      <c r="F73" s="37">
        <f t="shared" si="1"/>
        <v>57</v>
      </c>
      <c r="G73" s="6">
        <f t="shared" si="5"/>
        <v>57</v>
      </c>
      <c r="H73" s="11">
        <f t="shared" si="2"/>
        <v>1.0961538461538463</v>
      </c>
      <c r="I73" s="34"/>
      <c r="J73" s="34"/>
      <c r="K73" s="34"/>
      <c r="L73" s="37">
        <f t="shared" si="3"/>
        <v>57</v>
      </c>
    </row>
    <row r="74" spans="1:12" x14ac:dyDescent="0.35">
      <c r="A74" s="6">
        <f t="shared" si="4"/>
        <v>58</v>
      </c>
      <c r="B74" s="11">
        <f t="shared" si="0"/>
        <v>58</v>
      </c>
      <c r="C74" s="34"/>
      <c r="D74" s="34"/>
      <c r="E74" s="34"/>
      <c r="F74" s="37">
        <f t="shared" si="1"/>
        <v>58</v>
      </c>
      <c r="G74" s="6">
        <f t="shared" si="5"/>
        <v>58</v>
      </c>
      <c r="H74" s="11">
        <f t="shared" si="2"/>
        <v>1.1153846153846154</v>
      </c>
      <c r="I74" s="34"/>
      <c r="J74" s="34"/>
      <c r="K74" s="34"/>
      <c r="L74" s="37">
        <f t="shared" si="3"/>
        <v>58</v>
      </c>
    </row>
    <row r="75" spans="1:12" x14ac:dyDescent="0.35">
      <c r="A75" s="6">
        <f t="shared" si="4"/>
        <v>59</v>
      </c>
      <c r="B75" s="11">
        <f t="shared" si="0"/>
        <v>59</v>
      </c>
      <c r="C75" s="34"/>
      <c r="D75" s="34"/>
      <c r="E75" s="34"/>
      <c r="F75" s="37">
        <f t="shared" si="1"/>
        <v>59</v>
      </c>
      <c r="G75" s="6">
        <f t="shared" si="5"/>
        <v>59</v>
      </c>
      <c r="H75" s="11">
        <f t="shared" si="2"/>
        <v>1.1346153846153846</v>
      </c>
      <c r="I75" s="34"/>
      <c r="J75" s="34"/>
      <c r="K75" s="34"/>
      <c r="L75" s="37">
        <f t="shared" si="3"/>
        <v>59</v>
      </c>
    </row>
    <row r="76" spans="1:12" x14ac:dyDescent="0.35">
      <c r="A76" s="6">
        <f t="shared" si="4"/>
        <v>60</v>
      </c>
      <c r="B76" s="11">
        <f t="shared" si="0"/>
        <v>60</v>
      </c>
      <c r="C76" s="34"/>
      <c r="D76" s="34"/>
      <c r="E76" s="34"/>
      <c r="F76" s="37">
        <f t="shared" si="1"/>
        <v>60</v>
      </c>
      <c r="G76" s="6">
        <f t="shared" si="5"/>
        <v>60</v>
      </c>
      <c r="H76" s="11">
        <f t="shared" si="2"/>
        <v>1.1538461538461537</v>
      </c>
      <c r="I76" s="34"/>
      <c r="J76" s="34"/>
      <c r="K76" s="34"/>
      <c r="L76" s="37">
        <f t="shared" si="3"/>
        <v>60</v>
      </c>
    </row>
    <row r="77" spans="1:12" x14ac:dyDescent="0.35">
      <c r="A77" s="6">
        <f t="shared" si="4"/>
        <v>61</v>
      </c>
      <c r="B77" s="11">
        <f t="shared" ref="B77:B140" si="6">A77/$B$11</f>
        <v>61</v>
      </c>
      <c r="C77" s="34"/>
      <c r="D77" s="34"/>
      <c r="E77" s="34"/>
      <c r="F77" s="37">
        <f t="shared" si="1"/>
        <v>61</v>
      </c>
      <c r="G77" s="6">
        <f t="shared" si="5"/>
        <v>61</v>
      </c>
      <c r="H77" s="11">
        <f t="shared" ref="H77:H140" si="7">G77/$H$11</f>
        <v>1.1730769230769231</v>
      </c>
      <c r="I77" s="34"/>
      <c r="J77" s="34"/>
      <c r="K77" s="34"/>
      <c r="L77" s="37">
        <f t="shared" si="3"/>
        <v>61</v>
      </c>
    </row>
    <row r="78" spans="1:12" x14ac:dyDescent="0.35">
      <c r="A78" s="6">
        <f t="shared" si="4"/>
        <v>62</v>
      </c>
      <c r="B78" s="11">
        <f t="shared" si="6"/>
        <v>62</v>
      </c>
      <c r="C78" s="34"/>
      <c r="D78" s="34"/>
      <c r="E78" s="34"/>
      <c r="F78" s="37">
        <f t="shared" si="1"/>
        <v>62</v>
      </c>
      <c r="G78" s="6">
        <f t="shared" si="5"/>
        <v>62</v>
      </c>
      <c r="H78" s="11">
        <f t="shared" si="7"/>
        <v>1.1923076923076923</v>
      </c>
      <c r="I78" s="34"/>
      <c r="J78" s="34"/>
      <c r="K78" s="34"/>
      <c r="L78" s="37">
        <f t="shared" si="3"/>
        <v>62</v>
      </c>
    </row>
    <row r="79" spans="1:12" x14ac:dyDescent="0.35">
      <c r="A79" s="6">
        <f t="shared" si="4"/>
        <v>63</v>
      </c>
      <c r="B79" s="11">
        <f t="shared" si="6"/>
        <v>63</v>
      </c>
      <c r="C79" s="34"/>
      <c r="D79" s="34"/>
      <c r="E79" s="34"/>
      <c r="F79" s="37">
        <f t="shared" si="1"/>
        <v>63</v>
      </c>
      <c r="G79" s="6">
        <f t="shared" si="5"/>
        <v>63</v>
      </c>
      <c r="H79" s="11">
        <f t="shared" si="7"/>
        <v>1.2115384615384615</v>
      </c>
      <c r="I79" s="34"/>
      <c r="J79" s="34"/>
      <c r="K79" s="34"/>
      <c r="L79" s="37">
        <f t="shared" si="3"/>
        <v>63</v>
      </c>
    </row>
    <row r="80" spans="1:12" x14ac:dyDescent="0.35">
      <c r="A80" s="6">
        <f t="shared" si="4"/>
        <v>64</v>
      </c>
      <c r="B80" s="11">
        <f t="shared" si="6"/>
        <v>64</v>
      </c>
      <c r="C80" s="34"/>
      <c r="D80" s="34"/>
      <c r="E80" s="34"/>
      <c r="F80" s="37">
        <f t="shared" si="1"/>
        <v>64</v>
      </c>
      <c r="G80" s="6">
        <f t="shared" si="5"/>
        <v>64</v>
      </c>
      <c r="H80" s="11">
        <f t="shared" si="7"/>
        <v>1.2307692307692308</v>
      </c>
      <c r="I80" s="34"/>
      <c r="J80" s="34"/>
      <c r="K80" s="34"/>
      <c r="L80" s="37">
        <f t="shared" si="3"/>
        <v>64</v>
      </c>
    </row>
    <row r="81" spans="1:12" x14ac:dyDescent="0.35">
      <c r="A81" s="6">
        <f t="shared" si="4"/>
        <v>65</v>
      </c>
      <c r="B81" s="11">
        <f t="shared" si="6"/>
        <v>65</v>
      </c>
      <c r="C81" s="34"/>
      <c r="D81" s="34"/>
      <c r="E81" s="34"/>
      <c r="F81" s="37">
        <f t="shared" si="1"/>
        <v>65</v>
      </c>
      <c r="G81" s="6">
        <f t="shared" si="5"/>
        <v>65</v>
      </c>
      <c r="H81" s="11">
        <f t="shared" si="7"/>
        <v>1.25</v>
      </c>
      <c r="I81" s="34"/>
      <c r="J81" s="34"/>
      <c r="K81" s="34"/>
      <c r="L81" s="37">
        <f t="shared" si="3"/>
        <v>65</v>
      </c>
    </row>
    <row r="82" spans="1:12" x14ac:dyDescent="0.35">
      <c r="A82" s="6">
        <f t="shared" si="4"/>
        <v>66</v>
      </c>
      <c r="B82" s="11">
        <f t="shared" si="6"/>
        <v>66</v>
      </c>
      <c r="C82" s="34"/>
      <c r="D82" s="34"/>
      <c r="E82" s="34"/>
      <c r="F82" s="37">
        <f t="shared" ref="F82:F145" si="8">A82</f>
        <v>66</v>
      </c>
      <c r="G82" s="6">
        <f t="shared" si="5"/>
        <v>66</v>
      </c>
      <c r="H82" s="11">
        <f t="shared" si="7"/>
        <v>1.2692307692307692</v>
      </c>
      <c r="I82" s="34"/>
      <c r="J82" s="34"/>
      <c r="K82" s="34"/>
      <c r="L82" s="37">
        <f t="shared" ref="L82:L145" si="9">G82</f>
        <v>66</v>
      </c>
    </row>
    <row r="83" spans="1:12" x14ac:dyDescent="0.35">
      <c r="A83" s="6">
        <f t="shared" ref="A83:A146" si="10">A82+1</f>
        <v>67</v>
      </c>
      <c r="B83" s="11">
        <f t="shared" si="6"/>
        <v>67</v>
      </c>
      <c r="C83" s="34"/>
      <c r="D83" s="34"/>
      <c r="E83" s="34"/>
      <c r="F83" s="37">
        <f t="shared" si="8"/>
        <v>67</v>
      </c>
      <c r="G83" s="6">
        <f t="shared" ref="G83:G146" si="11">G82+1</f>
        <v>67</v>
      </c>
      <c r="H83" s="11">
        <f t="shared" si="7"/>
        <v>1.2884615384615385</v>
      </c>
      <c r="I83" s="34"/>
      <c r="J83" s="34"/>
      <c r="K83" s="34"/>
      <c r="L83" s="37">
        <f t="shared" si="9"/>
        <v>67</v>
      </c>
    </row>
    <row r="84" spans="1:12" x14ac:dyDescent="0.35">
      <c r="A84" s="6">
        <f t="shared" si="10"/>
        <v>68</v>
      </c>
      <c r="B84" s="11">
        <f t="shared" si="6"/>
        <v>68</v>
      </c>
      <c r="C84" s="34"/>
      <c r="D84" s="34"/>
      <c r="E84" s="34"/>
      <c r="F84" s="37">
        <f t="shared" si="8"/>
        <v>68</v>
      </c>
      <c r="G84" s="6">
        <f t="shared" si="11"/>
        <v>68</v>
      </c>
      <c r="H84" s="11">
        <f t="shared" si="7"/>
        <v>1.3076923076923077</v>
      </c>
      <c r="I84" s="34"/>
      <c r="J84" s="34"/>
      <c r="K84" s="34"/>
      <c r="L84" s="37">
        <f t="shared" si="9"/>
        <v>68</v>
      </c>
    </row>
    <row r="85" spans="1:12" x14ac:dyDescent="0.35">
      <c r="A85" s="6">
        <f t="shared" si="10"/>
        <v>69</v>
      </c>
      <c r="B85" s="11">
        <f t="shared" si="6"/>
        <v>69</v>
      </c>
      <c r="C85" s="34"/>
      <c r="D85" s="34"/>
      <c r="E85" s="34"/>
      <c r="F85" s="37">
        <f t="shared" si="8"/>
        <v>69</v>
      </c>
      <c r="G85" s="6">
        <f t="shared" si="11"/>
        <v>69</v>
      </c>
      <c r="H85" s="11">
        <f t="shared" si="7"/>
        <v>1.3269230769230769</v>
      </c>
      <c r="I85" s="34"/>
      <c r="J85" s="34"/>
      <c r="K85" s="34"/>
      <c r="L85" s="37">
        <f t="shared" si="9"/>
        <v>69</v>
      </c>
    </row>
    <row r="86" spans="1:12" x14ac:dyDescent="0.35">
      <c r="A86" s="6">
        <f t="shared" si="10"/>
        <v>70</v>
      </c>
      <c r="B86" s="11">
        <f t="shared" si="6"/>
        <v>70</v>
      </c>
      <c r="C86" s="34"/>
      <c r="D86" s="34"/>
      <c r="E86" s="34"/>
      <c r="F86" s="37">
        <f t="shared" si="8"/>
        <v>70</v>
      </c>
      <c r="G86" s="6">
        <f t="shared" si="11"/>
        <v>70</v>
      </c>
      <c r="H86" s="11">
        <f t="shared" si="7"/>
        <v>1.3461538461538463</v>
      </c>
      <c r="I86" s="34"/>
      <c r="J86" s="34"/>
      <c r="K86" s="34"/>
      <c r="L86" s="37">
        <f t="shared" si="9"/>
        <v>70</v>
      </c>
    </row>
    <row r="87" spans="1:12" x14ac:dyDescent="0.35">
      <c r="A87" s="6">
        <f t="shared" si="10"/>
        <v>71</v>
      </c>
      <c r="B87" s="11">
        <f t="shared" si="6"/>
        <v>71</v>
      </c>
      <c r="C87" s="34"/>
      <c r="D87" s="34"/>
      <c r="E87" s="34"/>
      <c r="F87" s="37">
        <f t="shared" si="8"/>
        <v>71</v>
      </c>
      <c r="G87" s="6">
        <f t="shared" si="11"/>
        <v>71</v>
      </c>
      <c r="H87" s="11">
        <f t="shared" si="7"/>
        <v>1.3653846153846154</v>
      </c>
      <c r="I87" s="34"/>
      <c r="J87" s="34"/>
      <c r="K87" s="34"/>
      <c r="L87" s="37">
        <f t="shared" si="9"/>
        <v>71</v>
      </c>
    </row>
    <row r="88" spans="1:12" x14ac:dyDescent="0.35">
      <c r="A88" s="6">
        <f t="shared" si="10"/>
        <v>72</v>
      </c>
      <c r="B88" s="11">
        <f t="shared" si="6"/>
        <v>72</v>
      </c>
      <c r="C88" s="34"/>
      <c r="D88" s="34"/>
      <c r="E88" s="34"/>
      <c r="F88" s="37">
        <f t="shared" si="8"/>
        <v>72</v>
      </c>
      <c r="G88" s="6">
        <f t="shared" si="11"/>
        <v>72</v>
      </c>
      <c r="H88" s="11">
        <f t="shared" si="7"/>
        <v>1.3846153846153846</v>
      </c>
      <c r="I88" s="34"/>
      <c r="J88" s="34"/>
      <c r="K88" s="34"/>
      <c r="L88" s="37">
        <f t="shared" si="9"/>
        <v>72</v>
      </c>
    </row>
    <row r="89" spans="1:12" x14ac:dyDescent="0.35">
      <c r="A89" s="6">
        <f t="shared" si="10"/>
        <v>73</v>
      </c>
      <c r="B89" s="11">
        <f t="shared" si="6"/>
        <v>73</v>
      </c>
      <c r="C89" s="34"/>
      <c r="D89" s="34"/>
      <c r="E89" s="34"/>
      <c r="F89" s="37">
        <f t="shared" si="8"/>
        <v>73</v>
      </c>
      <c r="G89" s="6">
        <f t="shared" si="11"/>
        <v>73</v>
      </c>
      <c r="H89" s="11">
        <f t="shared" si="7"/>
        <v>1.4038461538461537</v>
      </c>
      <c r="I89" s="34"/>
      <c r="J89" s="34"/>
      <c r="K89" s="34"/>
      <c r="L89" s="37">
        <f t="shared" si="9"/>
        <v>73</v>
      </c>
    </row>
    <row r="90" spans="1:12" x14ac:dyDescent="0.35">
      <c r="A90" s="6">
        <f t="shared" si="10"/>
        <v>74</v>
      </c>
      <c r="B90" s="11">
        <f t="shared" si="6"/>
        <v>74</v>
      </c>
      <c r="C90" s="34"/>
      <c r="D90" s="34"/>
      <c r="E90" s="34"/>
      <c r="F90" s="37">
        <f t="shared" si="8"/>
        <v>74</v>
      </c>
      <c r="G90" s="6">
        <f t="shared" si="11"/>
        <v>74</v>
      </c>
      <c r="H90" s="11">
        <f t="shared" si="7"/>
        <v>1.4230769230769231</v>
      </c>
      <c r="I90" s="34"/>
      <c r="J90" s="34"/>
      <c r="K90" s="34"/>
      <c r="L90" s="37">
        <f t="shared" si="9"/>
        <v>74</v>
      </c>
    </row>
    <row r="91" spans="1:12" x14ac:dyDescent="0.35">
      <c r="A91" s="6">
        <f t="shared" si="10"/>
        <v>75</v>
      </c>
      <c r="B91" s="11">
        <f t="shared" si="6"/>
        <v>75</v>
      </c>
      <c r="C91" s="34"/>
      <c r="D91" s="34"/>
      <c r="E91" s="34"/>
      <c r="F91" s="37">
        <f t="shared" si="8"/>
        <v>75</v>
      </c>
      <c r="G91" s="6">
        <f t="shared" si="11"/>
        <v>75</v>
      </c>
      <c r="H91" s="11">
        <f t="shared" si="7"/>
        <v>1.4423076923076923</v>
      </c>
      <c r="I91" s="34"/>
      <c r="J91" s="34"/>
      <c r="K91" s="34"/>
      <c r="L91" s="37">
        <f t="shared" si="9"/>
        <v>75</v>
      </c>
    </row>
    <row r="92" spans="1:12" x14ac:dyDescent="0.35">
      <c r="A92" s="6">
        <f t="shared" si="10"/>
        <v>76</v>
      </c>
      <c r="B92" s="11">
        <f t="shared" si="6"/>
        <v>76</v>
      </c>
      <c r="C92" s="34"/>
      <c r="D92" s="34"/>
      <c r="E92" s="34"/>
      <c r="F92" s="37">
        <f t="shared" si="8"/>
        <v>76</v>
      </c>
      <c r="G92" s="6">
        <f t="shared" si="11"/>
        <v>76</v>
      </c>
      <c r="H92" s="11">
        <f t="shared" si="7"/>
        <v>1.4615384615384615</v>
      </c>
      <c r="I92" s="34"/>
      <c r="J92" s="34"/>
      <c r="K92" s="34"/>
      <c r="L92" s="37">
        <f t="shared" si="9"/>
        <v>76</v>
      </c>
    </row>
    <row r="93" spans="1:12" x14ac:dyDescent="0.35">
      <c r="A93" s="6">
        <f t="shared" si="10"/>
        <v>77</v>
      </c>
      <c r="B93" s="11">
        <f t="shared" si="6"/>
        <v>77</v>
      </c>
      <c r="C93" s="34"/>
      <c r="D93" s="34"/>
      <c r="E93" s="34"/>
      <c r="F93" s="37">
        <f t="shared" si="8"/>
        <v>77</v>
      </c>
      <c r="G93" s="6">
        <f t="shared" si="11"/>
        <v>77</v>
      </c>
      <c r="H93" s="11">
        <f t="shared" si="7"/>
        <v>1.4807692307692308</v>
      </c>
      <c r="I93" s="34"/>
      <c r="J93" s="34"/>
      <c r="K93" s="34"/>
      <c r="L93" s="37">
        <f t="shared" si="9"/>
        <v>77</v>
      </c>
    </row>
    <row r="94" spans="1:12" x14ac:dyDescent="0.35">
      <c r="A94" s="6">
        <f t="shared" si="10"/>
        <v>78</v>
      </c>
      <c r="B94" s="11">
        <f t="shared" si="6"/>
        <v>78</v>
      </c>
      <c r="C94" s="34"/>
      <c r="D94" s="34"/>
      <c r="E94" s="34"/>
      <c r="F94" s="37">
        <f t="shared" si="8"/>
        <v>78</v>
      </c>
      <c r="G94" s="6">
        <f t="shared" si="11"/>
        <v>78</v>
      </c>
      <c r="H94" s="11">
        <f t="shared" si="7"/>
        <v>1.5</v>
      </c>
      <c r="I94" s="34"/>
      <c r="J94" s="34"/>
      <c r="K94" s="34"/>
      <c r="L94" s="37">
        <f t="shared" si="9"/>
        <v>78</v>
      </c>
    </row>
    <row r="95" spans="1:12" x14ac:dyDescent="0.35">
      <c r="A95" s="6">
        <f t="shared" si="10"/>
        <v>79</v>
      </c>
      <c r="B95" s="11">
        <f t="shared" si="6"/>
        <v>79</v>
      </c>
      <c r="C95" s="34"/>
      <c r="D95" s="34"/>
      <c r="E95" s="34"/>
      <c r="F95" s="37">
        <f t="shared" si="8"/>
        <v>79</v>
      </c>
      <c r="G95" s="6">
        <f t="shared" si="11"/>
        <v>79</v>
      </c>
      <c r="H95" s="11">
        <f t="shared" si="7"/>
        <v>1.5192307692307692</v>
      </c>
      <c r="I95" s="34"/>
      <c r="J95" s="34"/>
      <c r="K95" s="34"/>
      <c r="L95" s="37">
        <f t="shared" si="9"/>
        <v>79</v>
      </c>
    </row>
    <row r="96" spans="1:12" x14ac:dyDescent="0.35">
      <c r="A96" s="6">
        <f t="shared" si="10"/>
        <v>80</v>
      </c>
      <c r="B96" s="11">
        <f t="shared" si="6"/>
        <v>80</v>
      </c>
      <c r="C96" s="34"/>
      <c r="D96" s="34"/>
      <c r="E96" s="34"/>
      <c r="F96" s="37">
        <f t="shared" si="8"/>
        <v>80</v>
      </c>
      <c r="G96" s="6">
        <f t="shared" si="11"/>
        <v>80</v>
      </c>
      <c r="H96" s="11">
        <f t="shared" si="7"/>
        <v>1.5384615384615385</v>
      </c>
      <c r="I96" s="34"/>
      <c r="J96" s="34"/>
      <c r="K96" s="34"/>
      <c r="L96" s="37">
        <f t="shared" si="9"/>
        <v>80</v>
      </c>
    </row>
    <row r="97" spans="1:12" x14ac:dyDescent="0.35">
      <c r="A97" s="6">
        <f t="shared" si="10"/>
        <v>81</v>
      </c>
      <c r="B97" s="11">
        <f t="shared" si="6"/>
        <v>81</v>
      </c>
      <c r="C97" s="34"/>
      <c r="D97" s="34"/>
      <c r="E97" s="34"/>
      <c r="F97" s="37">
        <f t="shared" si="8"/>
        <v>81</v>
      </c>
      <c r="G97" s="6">
        <f t="shared" si="11"/>
        <v>81</v>
      </c>
      <c r="H97" s="11">
        <f t="shared" si="7"/>
        <v>1.5576923076923077</v>
      </c>
      <c r="I97" s="34"/>
      <c r="J97" s="34"/>
      <c r="K97" s="34"/>
      <c r="L97" s="37">
        <f t="shared" si="9"/>
        <v>81</v>
      </c>
    </row>
    <row r="98" spans="1:12" x14ac:dyDescent="0.35">
      <c r="A98" s="6">
        <f t="shared" si="10"/>
        <v>82</v>
      </c>
      <c r="B98" s="11">
        <f t="shared" si="6"/>
        <v>82</v>
      </c>
      <c r="C98" s="34"/>
      <c r="D98" s="34"/>
      <c r="E98" s="34"/>
      <c r="F98" s="37">
        <f t="shared" si="8"/>
        <v>82</v>
      </c>
      <c r="G98" s="6">
        <f t="shared" si="11"/>
        <v>82</v>
      </c>
      <c r="H98" s="11">
        <f t="shared" si="7"/>
        <v>1.5769230769230769</v>
      </c>
      <c r="I98" s="34"/>
      <c r="J98" s="34"/>
      <c r="K98" s="34"/>
      <c r="L98" s="37">
        <f t="shared" si="9"/>
        <v>82</v>
      </c>
    </row>
    <row r="99" spans="1:12" x14ac:dyDescent="0.35">
      <c r="A99" s="6">
        <f t="shared" si="10"/>
        <v>83</v>
      </c>
      <c r="B99" s="11">
        <f t="shared" si="6"/>
        <v>83</v>
      </c>
      <c r="C99" s="34"/>
      <c r="D99" s="34"/>
      <c r="E99" s="34"/>
      <c r="F99" s="37">
        <f t="shared" si="8"/>
        <v>83</v>
      </c>
      <c r="G99" s="6">
        <f t="shared" si="11"/>
        <v>83</v>
      </c>
      <c r="H99" s="11">
        <f t="shared" si="7"/>
        <v>1.5961538461538463</v>
      </c>
      <c r="I99" s="34"/>
      <c r="J99" s="34"/>
      <c r="K99" s="34"/>
      <c r="L99" s="37">
        <f t="shared" si="9"/>
        <v>83</v>
      </c>
    </row>
    <row r="100" spans="1:12" x14ac:dyDescent="0.35">
      <c r="A100" s="6">
        <f t="shared" si="10"/>
        <v>84</v>
      </c>
      <c r="B100" s="11">
        <f t="shared" si="6"/>
        <v>84</v>
      </c>
      <c r="C100" s="34"/>
      <c r="D100" s="34"/>
      <c r="E100" s="34"/>
      <c r="F100" s="37">
        <f t="shared" si="8"/>
        <v>84</v>
      </c>
      <c r="G100" s="6">
        <f t="shared" si="11"/>
        <v>84</v>
      </c>
      <c r="H100" s="11">
        <f t="shared" si="7"/>
        <v>1.6153846153846154</v>
      </c>
      <c r="I100" s="34"/>
      <c r="J100" s="34"/>
      <c r="K100" s="34"/>
      <c r="L100" s="37">
        <f t="shared" si="9"/>
        <v>84</v>
      </c>
    </row>
    <row r="101" spans="1:12" x14ac:dyDescent="0.35">
      <c r="A101" s="6">
        <f t="shared" si="10"/>
        <v>85</v>
      </c>
      <c r="B101" s="11">
        <f t="shared" si="6"/>
        <v>85</v>
      </c>
      <c r="C101" s="34"/>
      <c r="D101" s="34"/>
      <c r="E101" s="34"/>
      <c r="F101" s="37">
        <f t="shared" si="8"/>
        <v>85</v>
      </c>
      <c r="G101" s="6">
        <f t="shared" si="11"/>
        <v>85</v>
      </c>
      <c r="H101" s="11">
        <f t="shared" si="7"/>
        <v>1.6346153846153846</v>
      </c>
      <c r="I101" s="34"/>
      <c r="J101" s="34"/>
      <c r="K101" s="34"/>
      <c r="L101" s="37">
        <f t="shared" si="9"/>
        <v>85</v>
      </c>
    </row>
    <row r="102" spans="1:12" x14ac:dyDescent="0.35">
      <c r="A102" s="6">
        <f t="shared" si="10"/>
        <v>86</v>
      </c>
      <c r="B102" s="11">
        <f t="shared" si="6"/>
        <v>86</v>
      </c>
      <c r="C102" s="34"/>
      <c r="D102" s="34"/>
      <c r="E102" s="34"/>
      <c r="F102" s="37">
        <f t="shared" si="8"/>
        <v>86</v>
      </c>
      <c r="G102" s="6">
        <f t="shared" si="11"/>
        <v>86</v>
      </c>
      <c r="H102" s="11">
        <f t="shared" si="7"/>
        <v>1.6538461538461537</v>
      </c>
      <c r="I102" s="34"/>
      <c r="J102" s="34"/>
      <c r="K102" s="34"/>
      <c r="L102" s="37">
        <f t="shared" si="9"/>
        <v>86</v>
      </c>
    </row>
    <row r="103" spans="1:12" x14ac:dyDescent="0.35">
      <c r="A103" s="6">
        <f t="shared" si="10"/>
        <v>87</v>
      </c>
      <c r="B103" s="11">
        <f t="shared" si="6"/>
        <v>87</v>
      </c>
      <c r="C103" s="34"/>
      <c r="D103" s="34"/>
      <c r="E103" s="34"/>
      <c r="F103" s="37">
        <f t="shared" si="8"/>
        <v>87</v>
      </c>
      <c r="G103" s="6">
        <f t="shared" si="11"/>
        <v>87</v>
      </c>
      <c r="H103" s="11">
        <f t="shared" si="7"/>
        <v>1.6730769230769231</v>
      </c>
      <c r="I103" s="34"/>
      <c r="J103" s="34"/>
      <c r="K103" s="34"/>
      <c r="L103" s="37">
        <f t="shared" si="9"/>
        <v>87</v>
      </c>
    </row>
    <row r="104" spans="1:12" x14ac:dyDescent="0.35">
      <c r="A104" s="6">
        <f t="shared" si="10"/>
        <v>88</v>
      </c>
      <c r="B104" s="11">
        <f t="shared" si="6"/>
        <v>88</v>
      </c>
      <c r="C104" s="34"/>
      <c r="D104" s="34"/>
      <c r="E104" s="34"/>
      <c r="F104" s="37">
        <f t="shared" si="8"/>
        <v>88</v>
      </c>
      <c r="G104" s="6">
        <f t="shared" si="11"/>
        <v>88</v>
      </c>
      <c r="H104" s="11">
        <f t="shared" si="7"/>
        <v>1.6923076923076923</v>
      </c>
      <c r="I104" s="34"/>
      <c r="J104" s="34"/>
      <c r="K104" s="34"/>
      <c r="L104" s="37">
        <f t="shared" si="9"/>
        <v>88</v>
      </c>
    </row>
    <row r="105" spans="1:12" x14ac:dyDescent="0.35">
      <c r="A105" s="6">
        <f t="shared" si="10"/>
        <v>89</v>
      </c>
      <c r="B105" s="11">
        <f t="shared" si="6"/>
        <v>89</v>
      </c>
      <c r="C105" s="34"/>
      <c r="D105" s="34"/>
      <c r="E105" s="34"/>
      <c r="F105" s="37">
        <f t="shared" si="8"/>
        <v>89</v>
      </c>
      <c r="G105" s="6">
        <f t="shared" si="11"/>
        <v>89</v>
      </c>
      <c r="H105" s="11">
        <f t="shared" si="7"/>
        <v>1.7115384615384615</v>
      </c>
      <c r="I105" s="34"/>
      <c r="J105" s="34"/>
      <c r="K105" s="34"/>
      <c r="L105" s="37">
        <f t="shared" si="9"/>
        <v>89</v>
      </c>
    </row>
    <row r="106" spans="1:12" x14ac:dyDescent="0.35">
      <c r="A106" s="6">
        <f t="shared" si="10"/>
        <v>90</v>
      </c>
      <c r="B106" s="11">
        <f t="shared" si="6"/>
        <v>90</v>
      </c>
      <c r="C106" s="34"/>
      <c r="D106" s="34"/>
      <c r="E106" s="34"/>
      <c r="F106" s="37">
        <f t="shared" si="8"/>
        <v>90</v>
      </c>
      <c r="G106" s="6">
        <f t="shared" si="11"/>
        <v>90</v>
      </c>
      <c r="H106" s="11">
        <f t="shared" si="7"/>
        <v>1.7307692307692308</v>
      </c>
      <c r="I106" s="34"/>
      <c r="J106" s="34"/>
      <c r="K106" s="34"/>
      <c r="L106" s="37">
        <f t="shared" si="9"/>
        <v>90</v>
      </c>
    </row>
    <row r="107" spans="1:12" x14ac:dyDescent="0.35">
      <c r="A107" s="6">
        <f t="shared" si="10"/>
        <v>91</v>
      </c>
      <c r="B107" s="11">
        <f t="shared" si="6"/>
        <v>91</v>
      </c>
      <c r="C107" s="34"/>
      <c r="D107" s="34"/>
      <c r="E107" s="34"/>
      <c r="F107" s="37">
        <f t="shared" si="8"/>
        <v>91</v>
      </c>
      <c r="G107" s="6">
        <f t="shared" si="11"/>
        <v>91</v>
      </c>
      <c r="H107" s="11">
        <f t="shared" si="7"/>
        <v>1.75</v>
      </c>
      <c r="I107" s="34"/>
      <c r="J107" s="34"/>
      <c r="K107" s="34"/>
      <c r="L107" s="37">
        <f t="shared" si="9"/>
        <v>91</v>
      </c>
    </row>
    <row r="108" spans="1:12" x14ac:dyDescent="0.35">
      <c r="A108" s="6">
        <f t="shared" si="10"/>
        <v>92</v>
      </c>
      <c r="B108" s="11">
        <f t="shared" si="6"/>
        <v>92</v>
      </c>
      <c r="C108" s="34"/>
      <c r="D108" s="34"/>
      <c r="E108" s="34"/>
      <c r="F108" s="37">
        <f t="shared" si="8"/>
        <v>92</v>
      </c>
      <c r="G108" s="6">
        <f t="shared" si="11"/>
        <v>92</v>
      </c>
      <c r="H108" s="11">
        <f t="shared" si="7"/>
        <v>1.7692307692307692</v>
      </c>
      <c r="I108" s="34"/>
      <c r="J108" s="34"/>
      <c r="K108" s="34"/>
      <c r="L108" s="37">
        <f t="shared" si="9"/>
        <v>92</v>
      </c>
    </row>
    <row r="109" spans="1:12" x14ac:dyDescent="0.35">
      <c r="A109" s="6">
        <f t="shared" si="10"/>
        <v>93</v>
      </c>
      <c r="B109" s="11">
        <f t="shared" si="6"/>
        <v>93</v>
      </c>
      <c r="C109" s="34"/>
      <c r="D109" s="34"/>
      <c r="E109" s="34"/>
      <c r="F109" s="37">
        <f t="shared" si="8"/>
        <v>93</v>
      </c>
      <c r="G109" s="6">
        <f t="shared" si="11"/>
        <v>93</v>
      </c>
      <c r="H109" s="11">
        <f t="shared" si="7"/>
        <v>1.7884615384615385</v>
      </c>
      <c r="I109" s="34"/>
      <c r="J109" s="34"/>
      <c r="K109" s="34"/>
      <c r="L109" s="37">
        <f t="shared" si="9"/>
        <v>93</v>
      </c>
    </row>
    <row r="110" spans="1:12" x14ac:dyDescent="0.35">
      <c r="A110" s="6">
        <f t="shared" si="10"/>
        <v>94</v>
      </c>
      <c r="B110" s="11">
        <f t="shared" si="6"/>
        <v>94</v>
      </c>
      <c r="C110" s="34"/>
      <c r="D110" s="34"/>
      <c r="E110" s="34"/>
      <c r="F110" s="37">
        <f t="shared" si="8"/>
        <v>94</v>
      </c>
      <c r="G110" s="6">
        <f t="shared" si="11"/>
        <v>94</v>
      </c>
      <c r="H110" s="11">
        <f t="shared" si="7"/>
        <v>1.8076923076923077</v>
      </c>
      <c r="I110" s="34"/>
      <c r="J110" s="34"/>
      <c r="K110" s="34"/>
      <c r="L110" s="37">
        <f t="shared" si="9"/>
        <v>94</v>
      </c>
    </row>
    <row r="111" spans="1:12" x14ac:dyDescent="0.35">
      <c r="A111" s="6">
        <f t="shared" si="10"/>
        <v>95</v>
      </c>
      <c r="B111" s="11">
        <f t="shared" si="6"/>
        <v>95</v>
      </c>
      <c r="C111" s="34"/>
      <c r="D111" s="34"/>
      <c r="E111" s="34"/>
      <c r="F111" s="37">
        <f t="shared" si="8"/>
        <v>95</v>
      </c>
      <c r="G111" s="6">
        <f t="shared" si="11"/>
        <v>95</v>
      </c>
      <c r="H111" s="11">
        <f t="shared" si="7"/>
        <v>1.8269230769230769</v>
      </c>
      <c r="I111" s="34"/>
      <c r="J111" s="34"/>
      <c r="K111" s="34"/>
      <c r="L111" s="37">
        <f t="shared" si="9"/>
        <v>95</v>
      </c>
    </row>
    <row r="112" spans="1:12" x14ac:dyDescent="0.35">
      <c r="A112" s="6">
        <f t="shared" si="10"/>
        <v>96</v>
      </c>
      <c r="B112" s="11">
        <f t="shared" si="6"/>
        <v>96</v>
      </c>
      <c r="C112" s="34"/>
      <c r="D112" s="34"/>
      <c r="E112" s="34"/>
      <c r="F112" s="37">
        <f t="shared" si="8"/>
        <v>96</v>
      </c>
      <c r="G112" s="6">
        <f t="shared" si="11"/>
        <v>96</v>
      </c>
      <c r="H112" s="11">
        <f t="shared" si="7"/>
        <v>1.8461538461538463</v>
      </c>
      <c r="I112" s="34"/>
      <c r="J112" s="34"/>
      <c r="K112" s="34"/>
      <c r="L112" s="37">
        <f t="shared" si="9"/>
        <v>96</v>
      </c>
    </row>
    <row r="113" spans="1:12" x14ac:dyDescent="0.35">
      <c r="A113" s="6">
        <f t="shared" si="10"/>
        <v>97</v>
      </c>
      <c r="B113" s="11">
        <f t="shared" si="6"/>
        <v>97</v>
      </c>
      <c r="C113" s="34"/>
      <c r="D113" s="34"/>
      <c r="E113" s="34"/>
      <c r="F113" s="37">
        <f t="shared" si="8"/>
        <v>97</v>
      </c>
      <c r="G113" s="6">
        <f t="shared" si="11"/>
        <v>97</v>
      </c>
      <c r="H113" s="11">
        <f t="shared" si="7"/>
        <v>1.8653846153846154</v>
      </c>
      <c r="I113" s="34"/>
      <c r="J113" s="34"/>
      <c r="K113" s="34"/>
      <c r="L113" s="37">
        <f t="shared" si="9"/>
        <v>97</v>
      </c>
    </row>
    <row r="114" spans="1:12" x14ac:dyDescent="0.35">
      <c r="A114" s="6">
        <f t="shared" si="10"/>
        <v>98</v>
      </c>
      <c r="B114" s="11">
        <f t="shared" si="6"/>
        <v>98</v>
      </c>
      <c r="C114" s="34"/>
      <c r="D114" s="34"/>
      <c r="E114" s="34"/>
      <c r="F114" s="37">
        <f t="shared" si="8"/>
        <v>98</v>
      </c>
      <c r="G114" s="6">
        <f t="shared" si="11"/>
        <v>98</v>
      </c>
      <c r="H114" s="11">
        <f t="shared" si="7"/>
        <v>1.8846153846153846</v>
      </c>
      <c r="I114" s="34"/>
      <c r="J114" s="34"/>
      <c r="K114" s="34"/>
      <c r="L114" s="37">
        <f t="shared" si="9"/>
        <v>98</v>
      </c>
    </row>
    <row r="115" spans="1:12" x14ac:dyDescent="0.35">
      <c r="A115" s="6">
        <f t="shared" si="10"/>
        <v>99</v>
      </c>
      <c r="B115" s="11">
        <f t="shared" si="6"/>
        <v>99</v>
      </c>
      <c r="C115" s="34"/>
      <c r="D115" s="34"/>
      <c r="E115" s="34"/>
      <c r="F115" s="37">
        <f t="shared" si="8"/>
        <v>99</v>
      </c>
      <c r="G115" s="6">
        <f t="shared" si="11"/>
        <v>99</v>
      </c>
      <c r="H115" s="11">
        <f t="shared" si="7"/>
        <v>1.9038461538461537</v>
      </c>
      <c r="I115" s="34"/>
      <c r="J115" s="34"/>
      <c r="K115" s="34"/>
      <c r="L115" s="37">
        <f t="shared" si="9"/>
        <v>99</v>
      </c>
    </row>
    <row r="116" spans="1:12" x14ac:dyDescent="0.35">
      <c r="A116" s="6">
        <f t="shared" si="10"/>
        <v>100</v>
      </c>
      <c r="B116" s="11">
        <f t="shared" si="6"/>
        <v>100</v>
      </c>
      <c r="C116" s="34"/>
      <c r="D116" s="34"/>
      <c r="E116" s="34"/>
      <c r="F116" s="37">
        <f t="shared" si="8"/>
        <v>100</v>
      </c>
      <c r="G116" s="6">
        <f t="shared" si="11"/>
        <v>100</v>
      </c>
      <c r="H116" s="11">
        <f t="shared" si="7"/>
        <v>1.9230769230769231</v>
      </c>
      <c r="I116" s="34"/>
      <c r="J116" s="34"/>
      <c r="K116" s="34"/>
      <c r="L116" s="37">
        <f t="shared" si="9"/>
        <v>100</v>
      </c>
    </row>
    <row r="117" spans="1:12" x14ac:dyDescent="0.35">
      <c r="A117" s="6">
        <f t="shared" si="10"/>
        <v>101</v>
      </c>
      <c r="B117" s="11">
        <f t="shared" si="6"/>
        <v>101</v>
      </c>
      <c r="C117" s="34"/>
      <c r="D117" s="34"/>
      <c r="E117" s="34"/>
      <c r="F117" s="37">
        <f t="shared" si="8"/>
        <v>101</v>
      </c>
      <c r="G117" s="6">
        <f t="shared" si="11"/>
        <v>101</v>
      </c>
      <c r="H117" s="11">
        <f t="shared" si="7"/>
        <v>1.9423076923076923</v>
      </c>
      <c r="I117" s="34"/>
      <c r="J117" s="34"/>
      <c r="K117" s="34"/>
      <c r="L117" s="37">
        <f t="shared" si="9"/>
        <v>101</v>
      </c>
    </row>
    <row r="118" spans="1:12" x14ac:dyDescent="0.35">
      <c r="A118" s="6">
        <f t="shared" si="10"/>
        <v>102</v>
      </c>
      <c r="B118" s="11">
        <f t="shared" si="6"/>
        <v>102</v>
      </c>
      <c r="C118" s="34"/>
      <c r="D118" s="34"/>
      <c r="E118" s="34"/>
      <c r="F118" s="37">
        <f t="shared" si="8"/>
        <v>102</v>
      </c>
      <c r="G118" s="6">
        <f t="shared" si="11"/>
        <v>102</v>
      </c>
      <c r="H118" s="11">
        <f t="shared" si="7"/>
        <v>1.9615384615384615</v>
      </c>
      <c r="I118" s="34"/>
      <c r="J118" s="34"/>
      <c r="K118" s="34"/>
      <c r="L118" s="37">
        <f t="shared" si="9"/>
        <v>102</v>
      </c>
    </row>
    <row r="119" spans="1:12" x14ac:dyDescent="0.35">
      <c r="A119" s="6">
        <f t="shared" si="10"/>
        <v>103</v>
      </c>
      <c r="B119" s="11">
        <f t="shared" si="6"/>
        <v>103</v>
      </c>
      <c r="C119" s="34"/>
      <c r="D119" s="34"/>
      <c r="E119" s="34"/>
      <c r="F119" s="37">
        <f t="shared" si="8"/>
        <v>103</v>
      </c>
      <c r="G119" s="6">
        <f t="shared" si="11"/>
        <v>103</v>
      </c>
      <c r="H119" s="11">
        <f t="shared" si="7"/>
        <v>1.9807692307692308</v>
      </c>
      <c r="I119" s="34"/>
      <c r="J119" s="34"/>
      <c r="K119" s="34"/>
      <c r="L119" s="37">
        <f t="shared" si="9"/>
        <v>103</v>
      </c>
    </row>
    <row r="120" spans="1:12" x14ac:dyDescent="0.35">
      <c r="A120" s="6">
        <f t="shared" si="10"/>
        <v>104</v>
      </c>
      <c r="B120" s="11">
        <f t="shared" si="6"/>
        <v>104</v>
      </c>
      <c r="C120" s="34"/>
      <c r="D120" s="34"/>
      <c r="E120" s="34"/>
      <c r="F120" s="37">
        <f t="shared" si="8"/>
        <v>104</v>
      </c>
      <c r="G120" s="6">
        <f t="shared" si="11"/>
        <v>104</v>
      </c>
      <c r="H120" s="11">
        <f t="shared" si="7"/>
        <v>2</v>
      </c>
      <c r="I120" s="34"/>
      <c r="J120" s="34"/>
      <c r="K120" s="34"/>
      <c r="L120" s="37">
        <f t="shared" si="9"/>
        <v>104</v>
      </c>
    </row>
    <row r="121" spans="1:12" x14ac:dyDescent="0.35">
      <c r="A121" s="6">
        <f t="shared" si="10"/>
        <v>105</v>
      </c>
      <c r="B121" s="11">
        <f t="shared" si="6"/>
        <v>105</v>
      </c>
      <c r="C121" s="34"/>
      <c r="D121" s="34"/>
      <c r="E121" s="34"/>
      <c r="F121" s="37">
        <f t="shared" si="8"/>
        <v>105</v>
      </c>
      <c r="G121" s="6">
        <f t="shared" si="11"/>
        <v>105</v>
      </c>
      <c r="H121" s="11">
        <f t="shared" si="7"/>
        <v>2.0192307692307692</v>
      </c>
      <c r="I121" s="34"/>
      <c r="J121" s="34"/>
      <c r="K121" s="34"/>
      <c r="L121" s="37">
        <f t="shared" si="9"/>
        <v>105</v>
      </c>
    </row>
    <row r="122" spans="1:12" x14ac:dyDescent="0.35">
      <c r="A122" s="6">
        <f t="shared" si="10"/>
        <v>106</v>
      </c>
      <c r="B122" s="11">
        <f t="shared" si="6"/>
        <v>106</v>
      </c>
      <c r="C122" s="34"/>
      <c r="D122" s="34"/>
      <c r="E122" s="34"/>
      <c r="F122" s="37">
        <f t="shared" si="8"/>
        <v>106</v>
      </c>
      <c r="G122" s="6">
        <f t="shared" si="11"/>
        <v>106</v>
      </c>
      <c r="H122" s="11">
        <f t="shared" si="7"/>
        <v>2.0384615384615383</v>
      </c>
      <c r="I122" s="34"/>
      <c r="J122" s="34"/>
      <c r="K122" s="34"/>
      <c r="L122" s="37">
        <f t="shared" si="9"/>
        <v>106</v>
      </c>
    </row>
    <row r="123" spans="1:12" x14ac:dyDescent="0.35">
      <c r="A123" s="6">
        <f t="shared" si="10"/>
        <v>107</v>
      </c>
      <c r="B123" s="11">
        <f t="shared" si="6"/>
        <v>107</v>
      </c>
      <c r="C123" s="34"/>
      <c r="D123" s="34"/>
      <c r="E123" s="34"/>
      <c r="F123" s="37">
        <f t="shared" si="8"/>
        <v>107</v>
      </c>
      <c r="G123" s="6">
        <f t="shared" si="11"/>
        <v>107</v>
      </c>
      <c r="H123" s="11">
        <f t="shared" si="7"/>
        <v>2.0576923076923075</v>
      </c>
      <c r="I123" s="34"/>
      <c r="J123" s="34"/>
      <c r="K123" s="34"/>
      <c r="L123" s="37">
        <f t="shared" si="9"/>
        <v>107</v>
      </c>
    </row>
    <row r="124" spans="1:12" x14ac:dyDescent="0.35">
      <c r="A124" s="6">
        <f t="shared" si="10"/>
        <v>108</v>
      </c>
      <c r="B124" s="11">
        <f t="shared" si="6"/>
        <v>108</v>
      </c>
      <c r="C124" s="34"/>
      <c r="D124" s="34"/>
      <c r="E124" s="34"/>
      <c r="F124" s="37">
        <f t="shared" si="8"/>
        <v>108</v>
      </c>
      <c r="G124" s="6">
        <f t="shared" si="11"/>
        <v>108</v>
      </c>
      <c r="H124" s="11">
        <f t="shared" si="7"/>
        <v>2.0769230769230771</v>
      </c>
      <c r="I124" s="34"/>
      <c r="J124" s="34"/>
      <c r="K124" s="34"/>
      <c r="L124" s="37">
        <f t="shared" si="9"/>
        <v>108</v>
      </c>
    </row>
    <row r="125" spans="1:12" x14ac:dyDescent="0.35">
      <c r="A125" s="6">
        <f t="shared" si="10"/>
        <v>109</v>
      </c>
      <c r="B125" s="11">
        <f t="shared" si="6"/>
        <v>109</v>
      </c>
      <c r="C125" s="34"/>
      <c r="D125" s="34"/>
      <c r="E125" s="34"/>
      <c r="F125" s="37">
        <f t="shared" si="8"/>
        <v>109</v>
      </c>
      <c r="G125" s="6">
        <f t="shared" si="11"/>
        <v>109</v>
      </c>
      <c r="H125" s="11">
        <f t="shared" si="7"/>
        <v>2.0961538461538463</v>
      </c>
      <c r="I125" s="34"/>
      <c r="J125" s="34"/>
      <c r="K125" s="34"/>
      <c r="L125" s="37">
        <f t="shared" si="9"/>
        <v>109</v>
      </c>
    </row>
    <row r="126" spans="1:12" x14ac:dyDescent="0.35">
      <c r="A126" s="6">
        <f t="shared" si="10"/>
        <v>110</v>
      </c>
      <c r="B126" s="11">
        <f t="shared" si="6"/>
        <v>110</v>
      </c>
      <c r="C126" s="34"/>
      <c r="D126" s="34"/>
      <c r="E126" s="34"/>
      <c r="F126" s="37">
        <f t="shared" si="8"/>
        <v>110</v>
      </c>
      <c r="G126" s="6">
        <f t="shared" si="11"/>
        <v>110</v>
      </c>
      <c r="H126" s="11">
        <f t="shared" si="7"/>
        <v>2.1153846153846154</v>
      </c>
      <c r="I126" s="34"/>
      <c r="J126" s="34"/>
      <c r="K126" s="34"/>
      <c r="L126" s="37">
        <f t="shared" si="9"/>
        <v>110</v>
      </c>
    </row>
    <row r="127" spans="1:12" x14ac:dyDescent="0.35">
      <c r="A127" s="6">
        <f t="shared" si="10"/>
        <v>111</v>
      </c>
      <c r="B127" s="11">
        <f t="shared" si="6"/>
        <v>111</v>
      </c>
      <c r="C127" s="34"/>
      <c r="D127" s="34"/>
      <c r="E127" s="34"/>
      <c r="F127" s="37">
        <f t="shared" si="8"/>
        <v>111</v>
      </c>
      <c r="G127" s="6">
        <f t="shared" si="11"/>
        <v>111</v>
      </c>
      <c r="H127" s="11">
        <f t="shared" si="7"/>
        <v>2.1346153846153846</v>
      </c>
      <c r="I127" s="34"/>
      <c r="J127" s="34"/>
      <c r="K127" s="34"/>
      <c r="L127" s="37">
        <f t="shared" si="9"/>
        <v>111</v>
      </c>
    </row>
    <row r="128" spans="1:12" x14ac:dyDescent="0.35">
      <c r="A128" s="6">
        <f t="shared" si="10"/>
        <v>112</v>
      </c>
      <c r="B128" s="11">
        <f t="shared" si="6"/>
        <v>112</v>
      </c>
      <c r="C128" s="34"/>
      <c r="D128" s="34"/>
      <c r="E128" s="34"/>
      <c r="F128" s="37">
        <f t="shared" si="8"/>
        <v>112</v>
      </c>
      <c r="G128" s="6">
        <f t="shared" si="11"/>
        <v>112</v>
      </c>
      <c r="H128" s="11">
        <f t="shared" si="7"/>
        <v>2.1538461538461537</v>
      </c>
      <c r="I128" s="34"/>
      <c r="J128" s="34"/>
      <c r="K128" s="34"/>
      <c r="L128" s="37">
        <f t="shared" si="9"/>
        <v>112</v>
      </c>
    </row>
    <row r="129" spans="1:12" x14ac:dyDescent="0.35">
      <c r="A129" s="6">
        <f t="shared" si="10"/>
        <v>113</v>
      </c>
      <c r="B129" s="11">
        <f t="shared" si="6"/>
        <v>113</v>
      </c>
      <c r="C129" s="34"/>
      <c r="D129" s="34"/>
      <c r="E129" s="34"/>
      <c r="F129" s="37">
        <f t="shared" si="8"/>
        <v>113</v>
      </c>
      <c r="G129" s="6">
        <f t="shared" si="11"/>
        <v>113</v>
      </c>
      <c r="H129" s="11">
        <f t="shared" si="7"/>
        <v>2.1730769230769229</v>
      </c>
      <c r="I129" s="34"/>
      <c r="J129" s="34"/>
      <c r="K129" s="34"/>
      <c r="L129" s="37">
        <f t="shared" si="9"/>
        <v>113</v>
      </c>
    </row>
    <row r="130" spans="1:12" x14ac:dyDescent="0.35">
      <c r="A130" s="6">
        <f t="shared" si="10"/>
        <v>114</v>
      </c>
      <c r="B130" s="11">
        <f t="shared" si="6"/>
        <v>114</v>
      </c>
      <c r="C130" s="34"/>
      <c r="D130" s="34"/>
      <c r="E130" s="34"/>
      <c r="F130" s="37">
        <f t="shared" si="8"/>
        <v>114</v>
      </c>
      <c r="G130" s="6">
        <f t="shared" si="11"/>
        <v>114</v>
      </c>
      <c r="H130" s="11">
        <f t="shared" si="7"/>
        <v>2.1923076923076925</v>
      </c>
      <c r="I130" s="34"/>
      <c r="J130" s="34"/>
      <c r="K130" s="34"/>
      <c r="L130" s="37">
        <f t="shared" si="9"/>
        <v>114</v>
      </c>
    </row>
    <row r="131" spans="1:12" x14ac:dyDescent="0.35">
      <c r="A131" s="6">
        <f t="shared" si="10"/>
        <v>115</v>
      </c>
      <c r="B131" s="11">
        <f t="shared" si="6"/>
        <v>115</v>
      </c>
      <c r="C131" s="34"/>
      <c r="D131" s="34"/>
      <c r="E131" s="34"/>
      <c r="F131" s="37">
        <f t="shared" si="8"/>
        <v>115</v>
      </c>
      <c r="G131" s="6">
        <f t="shared" si="11"/>
        <v>115</v>
      </c>
      <c r="H131" s="11">
        <f t="shared" si="7"/>
        <v>2.2115384615384617</v>
      </c>
      <c r="I131" s="34"/>
      <c r="J131" s="34"/>
      <c r="K131" s="34"/>
      <c r="L131" s="37">
        <f t="shared" si="9"/>
        <v>115</v>
      </c>
    </row>
    <row r="132" spans="1:12" x14ac:dyDescent="0.35">
      <c r="A132" s="6">
        <f t="shared" si="10"/>
        <v>116</v>
      </c>
      <c r="B132" s="11">
        <f t="shared" si="6"/>
        <v>116</v>
      </c>
      <c r="C132" s="34"/>
      <c r="D132" s="34"/>
      <c r="E132" s="34"/>
      <c r="F132" s="37">
        <f t="shared" si="8"/>
        <v>116</v>
      </c>
      <c r="G132" s="6">
        <f t="shared" si="11"/>
        <v>116</v>
      </c>
      <c r="H132" s="11">
        <f t="shared" si="7"/>
        <v>2.2307692307692308</v>
      </c>
      <c r="I132" s="34"/>
      <c r="J132" s="34"/>
      <c r="K132" s="34"/>
      <c r="L132" s="37">
        <f t="shared" si="9"/>
        <v>116</v>
      </c>
    </row>
    <row r="133" spans="1:12" x14ac:dyDescent="0.35">
      <c r="A133" s="6">
        <f t="shared" si="10"/>
        <v>117</v>
      </c>
      <c r="B133" s="11">
        <f t="shared" si="6"/>
        <v>117</v>
      </c>
      <c r="C133" s="34"/>
      <c r="D133" s="34"/>
      <c r="E133" s="34"/>
      <c r="F133" s="37">
        <f t="shared" si="8"/>
        <v>117</v>
      </c>
      <c r="G133" s="6">
        <f t="shared" si="11"/>
        <v>117</v>
      </c>
      <c r="H133" s="11">
        <f t="shared" si="7"/>
        <v>2.25</v>
      </c>
      <c r="I133" s="34"/>
      <c r="J133" s="34"/>
      <c r="K133" s="34"/>
      <c r="L133" s="37">
        <f t="shared" si="9"/>
        <v>117</v>
      </c>
    </row>
    <row r="134" spans="1:12" x14ac:dyDescent="0.35">
      <c r="A134" s="6">
        <f t="shared" si="10"/>
        <v>118</v>
      </c>
      <c r="B134" s="11">
        <f t="shared" si="6"/>
        <v>118</v>
      </c>
      <c r="C134" s="34"/>
      <c r="D134" s="34"/>
      <c r="E134" s="34"/>
      <c r="F134" s="37">
        <f t="shared" si="8"/>
        <v>118</v>
      </c>
      <c r="G134" s="6">
        <f t="shared" si="11"/>
        <v>118</v>
      </c>
      <c r="H134" s="11">
        <f t="shared" si="7"/>
        <v>2.2692307692307692</v>
      </c>
      <c r="I134" s="34"/>
      <c r="J134" s="34"/>
      <c r="K134" s="34"/>
      <c r="L134" s="37">
        <f t="shared" si="9"/>
        <v>118</v>
      </c>
    </row>
    <row r="135" spans="1:12" x14ac:dyDescent="0.35">
      <c r="A135" s="6">
        <f t="shared" si="10"/>
        <v>119</v>
      </c>
      <c r="B135" s="11">
        <f t="shared" si="6"/>
        <v>119</v>
      </c>
      <c r="C135" s="34"/>
      <c r="D135" s="34"/>
      <c r="E135" s="34"/>
      <c r="F135" s="37">
        <f t="shared" si="8"/>
        <v>119</v>
      </c>
      <c r="G135" s="6">
        <f t="shared" si="11"/>
        <v>119</v>
      </c>
      <c r="H135" s="11">
        <f t="shared" si="7"/>
        <v>2.2884615384615383</v>
      </c>
      <c r="I135" s="34"/>
      <c r="J135" s="34"/>
      <c r="K135" s="34"/>
      <c r="L135" s="37">
        <f t="shared" si="9"/>
        <v>119</v>
      </c>
    </row>
    <row r="136" spans="1:12" x14ac:dyDescent="0.35">
      <c r="A136" s="6">
        <f t="shared" si="10"/>
        <v>120</v>
      </c>
      <c r="B136" s="11">
        <f t="shared" si="6"/>
        <v>120</v>
      </c>
      <c r="C136" s="34"/>
      <c r="D136" s="34"/>
      <c r="E136" s="34"/>
      <c r="F136" s="37">
        <f t="shared" si="8"/>
        <v>120</v>
      </c>
      <c r="G136" s="6">
        <f t="shared" si="11"/>
        <v>120</v>
      </c>
      <c r="H136" s="11">
        <f t="shared" si="7"/>
        <v>2.3076923076923075</v>
      </c>
      <c r="I136" s="34"/>
      <c r="J136" s="34"/>
      <c r="K136" s="34"/>
      <c r="L136" s="37">
        <f t="shared" si="9"/>
        <v>120</v>
      </c>
    </row>
    <row r="137" spans="1:12" x14ac:dyDescent="0.35">
      <c r="A137" s="6">
        <f t="shared" si="10"/>
        <v>121</v>
      </c>
      <c r="B137" s="11">
        <f t="shared" si="6"/>
        <v>121</v>
      </c>
      <c r="C137" s="34"/>
      <c r="D137" s="34"/>
      <c r="E137" s="34"/>
      <c r="F137" s="37">
        <f t="shared" si="8"/>
        <v>121</v>
      </c>
      <c r="G137" s="6">
        <f t="shared" si="11"/>
        <v>121</v>
      </c>
      <c r="H137" s="11">
        <f t="shared" si="7"/>
        <v>2.3269230769230771</v>
      </c>
      <c r="I137" s="34"/>
      <c r="J137" s="34"/>
      <c r="K137" s="34"/>
      <c r="L137" s="37">
        <f t="shared" si="9"/>
        <v>121</v>
      </c>
    </row>
    <row r="138" spans="1:12" x14ac:dyDescent="0.35">
      <c r="A138" s="6">
        <f t="shared" si="10"/>
        <v>122</v>
      </c>
      <c r="B138" s="11">
        <f t="shared" si="6"/>
        <v>122</v>
      </c>
      <c r="C138" s="34"/>
      <c r="D138" s="34"/>
      <c r="E138" s="34"/>
      <c r="F138" s="37">
        <f t="shared" si="8"/>
        <v>122</v>
      </c>
      <c r="G138" s="6">
        <f t="shared" si="11"/>
        <v>122</v>
      </c>
      <c r="H138" s="11">
        <f t="shared" si="7"/>
        <v>2.3461538461538463</v>
      </c>
      <c r="I138" s="34"/>
      <c r="J138" s="34"/>
      <c r="K138" s="34"/>
      <c r="L138" s="37">
        <f t="shared" si="9"/>
        <v>122</v>
      </c>
    </row>
    <row r="139" spans="1:12" x14ac:dyDescent="0.35">
      <c r="A139" s="6">
        <f t="shared" si="10"/>
        <v>123</v>
      </c>
      <c r="B139" s="11">
        <f t="shared" si="6"/>
        <v>123</v>
      </c>
      <c r="C139" s="34"/>
      <c r="D139" s="34"/>
      <c r="E139" s="34"/>
      <c r="F139" s="37">
        <f t="shared" si="8"/>
        <v>123</v>
      </c>
      <c r="G139" s="6">
        <f t="shared" si="11"/>
        <v>123</v>
      </c>
      <c r="H139" s="11">
        <f t="shared" si="7"/>
        <v>2.3653846153846154</v>
      </c>
      <c r="I139" s="34"/>
      <c r="J139" s="34"/>
      <c r="K139" s="34"/>
      <c r="L139" s="37">
        <f t="shared" si="9"/>
        <v>123</v>
      </c>
    </row>
    <row r="140" spans="1:12" x14ac:dyDescent="0.35">
      <c r="A140" s="6">
        <f t="shared" si="10"/>
        <v>124</v>
      </c>
      <c r="B140" s="11">
        <f t="shared" si="6"/>
        <v>124</v>
      </c>
      <c r="C140" s="34"/>
      <c r="D140" s="34"/>
      <c r="E140" s="34"/>
      <c r="F140" s="37">
        <f t="shared" si="8"/>
        <v>124</v>
      </c>
      <c r="G140" s="6">
        <f t="shared" si="11"/>
        <v>124</v>
      </c>
      <c r="H140" s="11">
        <f t="shared" si="7"/>
        <v>2.3846153846153846</v>
      </c>
      <c r="I140" s="34"/>
      <c r="J140" s="34"/>
      <c r="K140" s="34"/>
      <c r="L140" s="37">
        <f t="shared" si="9"/>
        <v>124</v>
      </c>
    </row>
    <row r="141" spans="1:12" x14ac:dyDescent="0.35">
      <c r="A141" s="6">
        <f t="shared" si="10"/>
        <v>125</v>
      </c>
      <c r="B141" s="11">
        <f t="shared" ref="B141:B150" si="12">A141/$B$11</f>
        <v>125</v>
      </c>
      <c r="C141" s="34"/>
      <c r="D141" s="34"/>
      <c r="E141" s="34"/>
      <c r="F141" s="37">
        <f t="shared" si="8"/>
        <v>125</v>
      </c>
      <c r="G141" s="6">
        <f t="shared" si="11"/>
        <v>125</v>
      </c>
      <c r="H141" s="11">
        <f t="shared" ref="H141:H150" si="13">G141/$H$11</f>
        <v>2.4038461538461537</v>
      </c>
      <c r="I141" s="34"/>
      <c r="J141" s="34"/>
      <c r="K141" s="34"/>
      <c r="L141" s="37">
        <f t="shared" si="9"/>
        <v>125</v>
      </c>
    </row>
    <row r="142" spans="1:12" x14ac:dyDescent="0.35">
      <c r="A142" s="6">
        <f t="shared" si="10"/>
        <v>126</v>
      </c>
      <c r="B142" s="11">
        <f t="shared" si="12"/>
        <v>126</v>
      </c>
      <c r="C142" s="34"/>
      <c r="D142" s="34"/>
      <c r="E142" s="34"/>
      <c r="F142" s="37">
        <f t="shared" si="8"/>
        <v>126</v>
      </c>
      <c r="G142" s="6">
        <f t="shared" si="11"/>
        <v>126</v>
      </c>
      <c r="H142" s="11">
        <f t="shared" si="13"/>
        <v>2.4230769230769229</v>
      </c>
      <c r="I142" s="34"/>
      <c r="J142" s="34"/>
      <c r="K142" s="34"/>
      <c r="L142" s="37">
        <f t="shared" si="9"/>
        <v>126</v>
      </c>
    </row>
    <row r="143" spans="1:12" x14ac:dyDescent="0.35">
      <c r="A143" s="6">
        <f t="shared" si="10"/>
        <v>127</v>
      </c>
      <c r="B143" s="11">
        <f t="shared" si="12"/>
        <v>127</v>
      </c>
      <c r="C143" s="34"/>
      <c r="D143" s="34"/>
      <c r="E143" s="34"/>
      <c r="F143" s="37">
        <f t="shared" si="8"/>
        <v>127</v>
      </c>
      <c r="G143" s="6">
        <f t="shared" si="11"/>
        <v>127</v>
      </c>
      <c r="H143" s="11">
        <f t="shared" si="13"/>
        <v>2.4423076923076925</v>
      </c>
      <c r="I143" s="34"/>
      <c r="J143" s="34"/>
      <c r="K143" s="34"/>
      <c r="L143" s="37">
        <f t="shared" si="9"/>
        <v>127</v>
      </c>
    </row>
    <row r="144" spans="1:12" x14ac:dyDescent="0.35">
      <c r="A144" s="6">
        <f t="shared" si="10"/>
        <v>128</v>
      </c>
      <c r="B144" s="11">
        <f t="shared" si="12"/>
        <v>128</v>
      </c>
      <c r="C144" s="34"/>
      <c r="D144" s="34"/>
      <c r="E144" s="34"/>
      <c r="F144" s="37">
        <f t="shared" si="8"/>
        <v>128</v>
      </c>
      <c r="G144" s="6">
        <f t="shared" si="11"/>
        <v>128</v>
      </c>
      <c r="H144" s="11">
        <f t="shared" si="13"/>
        <v>2.4615384615384617</v>
      </c>
      <c r="I144" s="34"/>
      <c r="J144" s="34"/>
      <c r="K144" s="34"/>
      <c r="L144" s="37">
        <f t="shared" si="9"/>
        <v>128</v>
      </c>
    </row>
    <row r="145" spans="1:12" x14ac:dyDescent="0.35">
      <c r="A145" s="6">
        <f t="shared" si="10"/>
        <v>129</v>
      </c>
      <c r="B145" s="11">
        <f t="shared" si="12"/>
        <v>129</v>
      </c>
      <c r="C145" s="34"/>
      <c r="D145" s="34"/>
      <c r="E145" s="34"/>
      <c r="F145" s="37">
        <f t="shared" si="8"/>
        <v>129</v>
      </c>
      <c r="G145" s="6">
        <f t="shared" si="11"/>
        <v>129</v>
      </c>
      <c r="H145" s="11">
        <f t="shared" si="13"/>
        <v>2.4807692307692308</v>
      </c>
      <c r="I145" s="34"/>
      <c r="J145" s="34"/>
      <c r="K145" s="34"/>
      <c r="L145" s="37">
        <f t="shared" si="9"/>
        <v>129</v>
      </c>
    </row>
    <row r="146" spans="1:12" x14ac:dyDescent="0.35">
      <c r="A146" s="6">
        <f t="shared" si="10"/>
        <v>130</v>
      </c>
      <c r="B146" s="11">
        <f t="shared" si="12"/>
        <v>130</v>
      </c>
      <c r="C146" s="34"/>
      <c r="D146" s="34"/>
      <c r="E146" s="34"/>
      <c r="F146" s="37">
        <f t="shared" ref="F146:F160" si="14">A146</f>
        <v>130</v>
      </c>
      <c r="G146" s="6">
        <f t="shared" si="11"/>
        <v>130</v>
      </c>
      <c r="H146" s="11">
        <f t="shared" si="13"/>
        <v>2.5</v>
      </c>
      <c r="I146" s="34"/>
      <c r="J146" s="34"/>
      <c r="K146" s="34"/>
      <c r="L146" s="37">
        <f t="shared" ref="L146:L160" si="15">G146</f>
        <v>130</v>
      </c>
    </row>
    <row r="147" spans="1:12" x14ac:dyDescent="0.35">
      <c r="A147" s="6">
        <f t="shared" ref="A147:A160" si="16">A146+1</f>
        <v>131</v>
      </c>
      <c r="B147" s="11">
        <f t="shared" si="12"/>
        <v>131</v>
      </c>
      <c r="C147" s="34"/>
      <c r="D147" s="34"/>
      <c r="E147" s="34"/>
      <c r="F147" s="37">
        <f t="shared" si="14"/>
        <v>131</v>
      </c>
      <c r="G147" s="6">
        <f t="shared" ref="G147:G160" si="17">G146+1</f>
        <v>131</v>
      </c>
      <c r="H147" s="11">
        <f t="shared" si="13"/>
        <v>2.5192307692307692</v>
      </c>
      <c r="I147" s="34"/>
      <c r="J147" s="34"/>
      <c r="K147" s="34"/>
      <c r="L147" s="37">
        <f t="shared" si="15"/>
        <v>131</v>
      </c>
    </row>
    <row r="148" spans="1:12" x14ac:dyDescent="0.35">
      <c r="A148" s="6">
        <f t="shared" si="16"/>
        <v>132</v>
      </c>
      <c r="B148" s="11">
        <f t="shared" si="12"/>
        <v>132</v>
      </c>
      <c r="C148" s="34"/>
      <c r="D148" s="34"/>
      <c r="E148" s="34"/>
      <c r="F148" s="37">
        <f t="shared" si="14"/>
        <v>132</v>
      </c>
      <c r="G148" s="6">
        <f t="shared" si="17"/>
        <v>132</v>
      </c>
      <c r="H148" s="11">
        <f t="shared" si="13"/>
        <v>2.5384615384615383</v>
      </c>
      <c r="I148" s="34"/>
      <c r="J148" s="34"/>
      <c r="K148" s="34"/>
      <c r="L148" s="37">
        <f t="shared" si="15"/>
        <v>132</v>
      </c>
    </row>
    <row r="149" spans="1:12" x14ac:dyDescent="0.35">
      <c r="A149" s="6">
        <f t="shared" si="16"/>
        <v>133</v>
      </c>
      <c r="B149" s="11">
        <f t="shared" si="12"/>
        <v>133</v>
      </c>
      <c r="C149" s="34"/>
      <c r="D149" s="34"/>
      <c r="E149" s="34"/>
      <c r="F149" s="37">
        <f t="shared" si="14"/>
        <v>133</v>
      </c>
      <c r="G149" s="6">
        <f t="shared" si="17"/>
        <v>133</v>
      </c>
      <c r="H149" s="11">
        <f t="shared" si="13"/>
        <v>2.5576923076923075</v>
      </c>
      <c r="I149" s="34"/>
      <c r="J149" s="34"/>
      <c r="K149" s="34"/>
      <c r="L149" s="37">
        <f t="shared" si="15"/>
        <v>133</v>
      </c>
    </row>
    <row r="150" spans="1:12" x14ac:dyDescent="0.35">
      <c r="A150" s="6">
        <f t="shared" si="16"/>
        <v>134</v>
      </c>
      <c r="B150" s="11">
        <f t="shared" si="12"/>
        <v>134</v>
      </c>
      <c r="C150" s="34"/>
      <c r="D150" s="34"/>
      <c r="E150" s="34"/>
      <c r="F150" s="37">
        <f t="shared" si="14"/>
        <v>134</v>
      </c>
      <c r="G150" s="6">
        <f t="shared" si="17"/>
        <v>134</v>
      </c>
      <c r="H150" s="11">
        <f t="shared" si="13"/>
        <v>2.5769230769230771</v>
      </c>
      <c r="I150" s="34"/>
      <c r="J150" s="34"/>
      <c r="K150" s="34"/>
      <c r="L150" s="37">
        <f t="shared" si="15"/>
        <v>134</v>
      </c>
    </row>
    <row r="151" spans="1:12" x14ac:dyDescent="0.35">
      <c r="A151" s="6">
        <f t="shared" si="16"/>
        <v>135</v>
      </c>
      <c r="B151" s="11">
        <f t="shared" ref="B151:B160" si="18">A151/$B$11</f>
        <v>135</v>
      </c>
      <c r="C151" s="34"/>
      <c r="D151" s="34"/>
      <c r="E151" s="34"/>
      <c r="F151" s="37">
        <f t="shared" si="14"/>
        <v>135</v>
      </c>
      <c r="G151" s="6">
        <f t="shared" si="17"/>
        <v>135</v>
      </c>
      <c r="H151" s="11">
        <f t="shared" ref="H151:H160" si="19">G151/$H$11</f>
        <v>2.5961538461538463</v>
      </c>
      <c r="I151" s="34"/>
      <c r="J151" s="34"/>
      <c r="K151" s="34"/>
      <c r="L151" s="37">
        <f t="shared" si="15"/>
        <v>135</v>
      </c>
    </row>
    <row r="152" spans="1:12" x14ac:dyDescent="0.35">
      <c r="A152" s="6">
        <f t="shared" si="16"/>
        <v>136</v>
      </c>
      <c r="B152" s="11">
        <f t="shared" si="18"/>
        <v>136</v>
      </c>
      <c r="C152" s="34"/>
      <c r="D152" s="34"/>
      <c r="E152" s="34"/>
      <c r="F152" s="37">
        <f t="shared" si="14"/>
        <v>136</v>
      </c>
      <c r="G152" s="6">
        <f t="shared" si="17"/>
        <v>136</v>
      </c>
      <c r="H152" s="11">
        <f t="shared" si="19"/>
        <v>2.6153846153846154</v>
      </c>
      <c r="I152" s="34"/>
      <c r="J152" s="34"/>
      <c r="K152" s="34"/>
      <c r="L152" s="37">
        <f t="shared" si="15"/>
        <v>136</v>
      </c>
    </row>
    <row r="153" spans="1:12" x14ac:dyDescent="0.35">
      <c r="A153" s="6">
        <f t="shared" si="16"/>
        <v>137</v>
      </c>
      <c r="B153" s="11">
        <f t="shared" si="18"/>
        <v>137</v>
      </c>
      <c r="C153" s="34"/>
      <c r="D153" s="34"/>
      <c r="E153" s="34"/>
      <c r="F153" s="37">
        <f t="shared" si="14"/>
        <v>137</v>
      </c>
      <c r="G153" s="6">
        <f t="shared" si="17"/>
        <v>137</v>
      </c>
      <c r="H153" s="11">
        <f t="shared" si="19"/>
        <v>2.6346153846153846</v>
      </c>
      <c r="I153" s="34"/>
      <c r="J153" s="34"/>
      <c r="K153" s="34"/>
      <c r="L153" s="37">
        <f t="shared" si="15"/>
        <v>137</v>
      </c>
    </row>
    <row r="154" spans="1:12" x14ac:dyDescent="0.35">
      <c r="A154" s="6">
        <f t="shared" si="16"/>
        <v>138</v>
      </c>
      <c r="B154" s="11">
        <f t="shared" si="18"/>
        <v>138</v>
      </c>
      <c r="C154" s="34"/>
      <c r="D154" s="34"/>
      <c r="E154" s="34"/>
      <c r="F154" s="37">
        <f t="shared" si="14"/>
        <v>138</v>
      </c>
      <c r="G154" s="6">
        <f t="shared" si="17"/>
        <v>138</v>
      </c>
      <c r="H154" s="11">
        <f t="shared" si="19"/>
        <v>2.6538461538461537</v>
      </c>
      <c r="I154" s="34"/>
      <c r="J154" s="34"/>
      <c r="K154" s="34"/>
      <c r="L154" s="37">
        <f t="shared" si="15"/>
        <v>138</v>
      </c>
    </row>
    <row r="155" spans="1:12" x14ac:dyDescent="0.35">
      <c r="A155" s="6">
        <f t="shared" si="16"/>
        <v>139</v>
      </c>
      <c r="B155" s="11">
        <f t="shared" si="18"/>
        <v>139</v>
      </c>
      <c r="C155" s="34"/>
      <c r="D155" s="34"/>
      <c r="E155" s="34"/>
      <c r="F155" s="37">
        <f t="shared" si="14"/>
        <v>139</v>
      </c>
      <c r="G155" s="6">
        <f t="shared" si="17"/>
        <v>139</v>
      </c>
      <c r="H155" s="11">
        <f t="shared" si="19"/>
        <v>2.6730769230769229</v>
      </c>
      <c r="I155" s="34"/>
      <c r="J155" s="34"/>
      <c r="K155" s="34"/>
      <c r="L155" s="37">
        <f t="shared" si="15"/>
        <v>139</v>
      </c>
    </row>
    <row r="156" spans="1:12" x14ac:dyDescent="0.35">
      <c r="A156" s="6">
        <f t="shared" si="16"/>
        <v>140</v>
      </c>
      <c r="B156" s="11">
        <f t="shared" si="18"/>
        <v>140</v>
      </c>
      <c r="C156" s="34"/>
      <c r="D156" s="34"/>
      <c r="E156" s="34"/>
      <c r="F156" s="37">
        <f t="shared" si="14"/>
        <v>140</v>
      </c>
      <c r="G156" s="6">
        <f t="shared" si="17"/>
        <v>140</v>
      </c>
      <c r="H156" s="11">
        <f t="shared" si="19"/>
        <v>2.6923076923076925</v>
      </c>
      <c r="I156" s="34"/>
      <c r="J156" s="34"/>
      <c r="K156" s="34"/>
      <c r="L156" s="37">
        <f t="shared" si="15"/>
        <v>140</v>
      </c>
    </row>
    <row r="157" spans="1:12" x14ac:dyDescent="0.35">
      <c r="A157" s="6">
        <f t="shared" si="16"/>
        <v>141</v>
      </c>
      <c r="B157" s="11">
        <f t="shared" si="18"/>
        <v>141</v>
      </c>
      <c r="C157" s="34"/>
      <c r="D157" s="34"/>
      <c r="E157" s="34"/>
      <c r="F157" s="37">
        <f t="shared" si="14"/>
        <v>141</v>
      </c>
      <c r="G157" s="6">
        <f t="shared" si="17"/>
        <v>141</v>
      </c>
      <c r="H157" s="11">
        <f t="shared" si="19"/>
        <v>2.7115384615384617</v>
      </c>
      <c r="I157" s="34"/>
      <c r="J157" s="34"/>
      <c r="K157" s="34"/>
      <c r="L157" s="37">
        <f t="shared" si="15"/>
        <v>141</v>
      </c>
    </row>
    <row r="158" spans="1:12" x14ac:dyDescent="0.35">
      <c r="A158" s="6">
        <f t="shared" si="16"/>
        <v>142</v>
      </c>
      <c r="B158" s="11">
        <f t="shared" si="18"/>
        <v>142</v>
      </c>
      <c r="C158" s="34"/>
      <c r="D158" s="34"/>
      <c r="E158" s="34"/>
      <c r="F158" s="37">
        <f t="shared" si="14"/>
        <v>142</v>
      </c>
      <c r="G158" s="6">
        <f t="shared" si="17"/>
        <v>142</v>
      </c>
      <c r="H158" s="11">
        <f t="shared" si="19"/>
        <v>2.7307692307692308</v>
      </c>
      <c r="I158" s="34"/>
      <c r="J158" s="34"/>
      <c r="K158" s="34"/>
      <c r="L158" s="37">
        <f t="shared" si="15"/>
        <v>142</v>
      </c>
    </row>
    <row r="159" spans="1:12" x14ac:dyDescent="0.35">
      <c r="A159" s="6">
        <f t="shared" si="16"/>
        <v>143</v>
      </c>
      <c r="B159" s="11">
        <f t="shared" si="18"/>
        <v>143</v>
      </c>
      <c r="C159" s="34"/>
      <c r="D159" s="34"/>
      <c r="E159" s="34"/>
      <c r="F159" s="37">
        <f t="shared" si="14"/>
        <v>143</v>
      </c>
      <c r="G159" s="6">
        <f t="shared" si="17"/>
        <v>143</v>
      </c>
      <c r="H159" s="11">
        <f t="shared" si="19"/>
        <v>2.75</v>
      </c>
      <c r="I159" s="34"/>
      <c r="J159" s="34"/>
      <c r="K159" s="34"/>
      <c r="L159" s="37">
        <f t="shared" si="15"/>
        <v>143</v>
      </c>
    </row>
    <row r="160" spans="1:12" x14ac:dyDescent="0.35">
      <c r="A160" s="6">
        <f t="shared" si="16"/>
        <v>144</v>
      </c>
      <c r="B160" s="11">
        <f t="shared" si="18"/>
        <v>144</v>
      </c>
      <c r="C160" s="34"/>
      <c r="D160" s="34"/>
      <c r="E160" s="34"/>
      <c r="F160" s="37">
        <f t="shared" si="14"/>
        <v>144</v>
      </c>
      <c r="G160" s="6">
        <f t="shared" si="17"/>
        <v>144</v>
      </c>
      <c r="H160" s="11">
        <f t="shared" si="19"/>
        <v>2.7692307692307692</v>
      </c>
      <c r="I160" s="34"/>
      <c r="J160" s="34"/>
      <c r="K160" s="34"/>
      <c r="L160" s="37">
        <f t="shared" si="15"/>
        <v>144</v>
      </c>
    </row>
  </sheetData>
  <mergeCells count="1">
    <mergeCell ref="A1:E1"/>
  </mergeCells>
  <dataValidations count="2">
    <dataValidation showInputMessage="1" showErrorMessage="1" sqref="B11 B7 H11 H7"/>
    <dataValidation type="list" allowBlank="1" showInputMessage="1" showErrorMessage="1" sqref="B9 H9">
      <formula1>Frequency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16" sqref="I16"/>
    </sheetView>
  </sheetViews>
  <sheetFormatPr defaultRowHeight="14.5" x14ac:dyDescent="0.35"/>
  <sheetData>
    <row r="2" spans="1:2" x14ac:dyDescent="0.35">
      <c r="A2" t="s">
        <v>7</v>
      </c>
      <c r="B2" t="s">
        <v>9</v>
      </c>
    </row>
    <row r="3" spans="1:2" x14ac:dyDescent="0.35">
      <c r="A3" t="s">
        <v>0</v>
      </c>
      <c r="B3">
        <v>52</v>
      </c>
    </row>
    <row r="4" spans="1:2" x14ac:dyDescent="0.35">
      <c r="A4" t="s">
        <v>10</v>
      </c>
      <c r="B4">
        <v>26</v>
      </c>
    </row>
    <row r="5" spans="1:2" x14ac:dyDescent="0.35">
      <c r="A5" t="s">
        <v>6</v>
      </c>
      <c r="B5">
        <v>12</v>
      </c>
    </row>
    <row r="6" spans="1:2" x14ac:dyDescent="0.35">
      <c r="A6" t="s">
        <v>11</v>
      </c>
      <c r="B6">
        <v>4</v>
      </c>
    </row>
    <row r="7" spans="1:2" x14ac:dyDescent="0.35">
      <c r="A7" t="s">
        <v>5</v>
      </c>
      <c r="B7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B57D06BEA83488E102467783CB60D" ma:contentTypeVersion="13" ma:contentTypeDescription="Create a new document." ma:contentTypeScope="" ma:versionID="84eca34ef204cb9cf9287e2e048d1066">
  <xsd:schema xmlns:xsd="http://www.w3.org/2001/XMLSchema" xmlns:xs="http://www.w3.org/2001/XMLSchema" xmlns:p="http://schemas.microsoft.com/office/2006/metadata/properties" xmlns:ns3="02777ac0-bca4-49b9-b304-d2b7eff515d1" xmlns:ns4="33c16299-9e76-4446-b84b-eefe81b91f72" targetNamespace="http://schemas.microsoft.com/office/2006/metadata/properties" ma:root="true" ma:fieldsID="f8d85e542eeb9bafddc4e5c50f779c86" ns3:_="" ns4:_="">
    <xsd:import namespace="02777ac0-bca4-49b9-b304-d2b7eff515d1"/>
    <xsd:import namespace="33c16299-9e76-4446-b84b-eefe81b91f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ac0-bca4-49b9-b304-d2b7eff51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16299-9e76-4446-b84b-eefe81b91f7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F7BC2B-3DA2-4947-9FAF-61A6938E3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ac0-bca4-49b9-b304-d2b7eff515d1"/>
    <ds:schemaRef ds:uri="33c16299-9e76-4446-b84b-eefe81b91f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CC4C48-C4DB-4FC9-B816-DCD6E1B3DC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DBF45-461C-4632-B27A-A79FAF361E44}">
  <ds:schemaRefs>
    <ds:schemaRef ds:uri="33c16299-9e76-4446-b84b-eefe81b91f72"/>
    <ds:schemaRef ds:uri="http://purl.org/dc/terms/"/>
    <ds:schemaRef ds:uri="http://schemas.openxmlformats.org/package/2006/metadata/core-properties"/>
    <ds:schemaRef ds:uri="02777ac0-bca4-49b9-b304-d2b7eff515d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Simple v Compound (annual)</vt:lpstr>
      <vt:lpstr>Simple v Compound (variable)</vt:lpstr>
      <vt:lpstr>Compound v Compound</vt:lpstr>
      <vt:lpstr>periods p.a.</vt:lpstr>
      <vt:lpstr>Date_Adjustment</vt:lpstr>
      <vt:lpstr>Frequency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versus simple interest template</dc:title>
  <dc:subject/>
  <dc:creator>NSW Department of Education</dc:creator>
  <cp:keywords>Stage 6</cp:keywords>
  <dc:description/>
  <cp:lastModifiedBy>Vas Ratusau</cp:lastModifiedBy>
  <cp:revision>1</cp:revision>
  <dcterms:created xsi:type="dcterms:W3CDTF">2021-02-22T01:15:18Z</dcterms:created>
  <dcterms:modified xsi:type="dcterms:W3CDTF">2021-02-22T01:16:27Z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0x010100CEDB57D06BEA83488E102467783CB60D</vt:lpwstr>
  </property>
</Properties>
</file>